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ORE N GO/"/>
    </mc:Choice>
  </mc:AlternateContent>
  <xr:revisionPtr revIDLastSave="0" documentId="13_ncr:1_{D87D0FA0-B54E-A347-8F60-BBEA66C64878}" xr6:coauthVersionLast="47" xr6:coauthVersionMax="47" xr10:uidLastSave="{00000000-0000-0000-0000-000000000000}"/>
  <bookViews>
    <workbookView xWindow="38880" yWindow="1140" windowWidth="29040" windowHeight="19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64" i="1"/>
  <c r="G71" i="1"/>
  <c r="G70" i="1"/>
  <c r="G56" i="1"/>
  <c r="G55" i="1"/>
  <c r="G62" i="1"/>
  <c r="G63" i="1"/>
  <c r="G66" i="1"/>
  <c r="G67" i="1"/>
  <c r="G68" i="1"/>
  <c r="G69" i="1"/>
  <c r="G72" i="1"/>
  <c r="G73" i="1"/>
  <c r="G61" i="1"/>
  <c r="G40" i="1"/>
  <c r="G41" i="1"/>
  <c r="G42" i="1"/>
  <c r="G39" i="1"/>
  <c r="G35" i="1"/>
  <c r="G36" i="1"/>
  <c r="G37" i="1"/>
  <c r="G34" i="1"/>
  <c r="G30" i="1"/>
  <c r="G31" i="1"/>
  <c r="G32" i="1"/>
  <c r="G29" i="1"/>
  <c r="G16" i="1"/>
  <c r="G17" i="1"/>
  <c r="G18" i="1"/>
  <c r="G19" i="1"/>
  <c r="G20" i="1"/>
  <c r="G21" i="1"/>
  <c r="G22" i="1"/>
  <c r="G23" i="1"/>
  <c r="G24" i="1"/>
  <c r="G25" i="1"/>
  <c r="G26" i="1"/>
  <c r="G27" i="1"/>
  <c r="G15" i="1"/>
  <c r="G13" i="1"/>
  <c r="G12" i="1"/>
  <c r="G10" i="1"/>
  <c r="G9" i="1"/>
  <c r="G7" i="1"/>
  <c r="G6" i="1"/>
  <c r="G48" i="1"/>
  <c r="G49" i="1"/>
  <c r="G52" i="1"/>
  <c r="G53" i="1"/>
  <c r="G54" i="1"/>
  <c r="G57" i="1"/>
  <c r="G58" i="1"/>
  <c r="G59" i="1"/>
  <c r="G47" i="1"/>
  <c r="G43" i="1" l="1"/>
  <c r="G74" i="1" s="1"/>
  <c r="G76" i="1" s="1"/>
  <c r="G75" i="1" s="1"/>
</calcChain>
</file>

<file path=xl/sharedStrings.xml><?xml version="1.0" encoding="utf-8"?>
<sst xmlns="http://schemas.openxmlformats.org/spreadsheetml/2006/main" count="156" uniqueCount="80">
  <si>
    <t>A</t>
  </si>
  <si>
    <t>B</t>
  </si>
  <si>
    <t>C</t>
  </si>
  <si>
    <t>D</t>
  </si>
  <si>
    <t>E</t>
  </si>
  <si>
    <t>F</t>
  </si>
  <si>
    <t>G</t>
  </si>
  <si>
    <t>USLUGA</t>
  </si>
  <si>
    <t>Jedinica mjere</t>
  </si>
  <si>
    <t>Okvirna količina</t>
  </si>
  <si>
    <t>Broj mjeseci</t>
  </si>
  <si>
    <t>sekunda</t>
  </si>
  <si>
    <t>poziv</t>
  </si>
  <si>
    <t>Naknada za uspostavu poziva – pozivi prema  fiksnim nacionalnim mrežama</t>
  </si>
  <si>
    <t xml:space="preserve">Pozivi prema  mobilnim  nacionalnim mrežama </t>
  </si>
  <si>
    <t xml:space="preserve">Naknada za uspostavu poziva – pozivi prema  mobilnim  nacionalnim mrežama </t>
  </si>
  <si>
    <t>1.4. Pozivi prema uslugama s dodanom vrijednošću  i info servisima</t>
  </si>
  <si>
    <t xml:space="preserve">             - 060 1xx xxx – 1. tarifna skupina</t>
  </si>
  <si>
    <t xml:space="preserve">             - 060 2xx xxx – 2. tarifna skupina</t>
  </si>
  <si>
    <t xml:space="preserve">             - 060 3xx xxx – 3. tarifna skupina</t>
  </si>
  <si>
    <t xml:space="preserve">             - 060 4xx xxx – 4. tarifna skupina</t>
  </si>
  <si>
    <t xml:space="preserve">             - 060 5xx xxx – 5. tarifna skupina</t>
  </si>
  <si>
    <t xml:space="preserve">             - 060 6xx xxx – 6. tarifna skupina</t>
  </si>
  <si>
    <t xml:space="preserve">             - 060 7xx xxx – 7. tarifna skupina</t>
  </si>
  <si>
    <t xml:space="preserve">             - 060 8xx xxx – 8. tarifna skupina</t>
  </si>
  <si>
    <t xml:space="preserve">             - 060 9xx xxx – 9. tarifna skupina</t>
  </si>
  <si>
    <t xml:space="preserve">             - jedinstveni pozivni broj (062, 072)</t>
  </si>
  <si>
    <t xml:space="preserve">             - predaja brzojava telefonom (1296)</t>
  </si>
  <si>
    <t xml:space="preserve">             - opće informacije (18981)</t>
  </si>
  <si>
    <t>minuta</t>
  </si>
  <si>
    <t xml:space="preserve">             - informacije o pretplatnicima (11888)</t>
  </si>
  <si>
    <t xml:space="preserve">1.5. Pozivi prema fiksnim međunarodnim mrežama </t>
  </si>
  <si>
    <t>Pozivi prema  fiksnim  međunarodnim mrežama  -  Grupa 1</t>
  </si>
  <si>
    <t>Pozivi prema  fiksnim  međunarodnim mrežama - Grupa 2</t>
  </si>
  <si>
    <t>Pozivi prema  fiksnim  međunarodnim mrežama - Grupa 3</t>
  </si>
  <si>
    <t>Naknada za uspostavu poziva – pozivi prema  fiksnim  međunarodnim mrežama</t>
  </si>
  <si>
    <t xml:space="preserve">1.6. Pozivi prema  mobilnim  međunarodnim mrežama </t>
  </si>
  <si>
    <t>Pozivi prema  mobilnim  međunarodnim mrežama  -  Grupa 1</t>
  </si>
  <si>
    <t>Pozivi prema  mobilnim  međunarodnim mrežama - Grupa 2</t>
  </si>
  <si>
    <t>Pozivi prema  mobilnim  međunarodnim mrežama - Grupa 3</t>
  </si>
  <si>
    <t>Naknada za uspostavu poziva – pozivi prema mobilnim međunarodnim mrežama</t>
  </si>
  <si>
    <t xml:space="preserve">1.7. Usluge predaja brzojava </t>
  </si>
  <si>
    <t>Brzojav od 1 do20 riječi</t>
  </si>
  <si>
    <t>kom</t>
  </si>
  <si>
    <t>Brzojav od 21 do50 riječi</t>
  </si>
  <si>
    <t>Brzojav od 51 do 100  riječi</t>
  </si>
  <si>
    <t>Brzojav s više od  100 riječi</t>
  </si>
  <si>
    <t>1.8.  Ukupno za govorne usluge</t>
  </si>
  <si>
    <t>Model ponuđenog IP uređaja</t>
  </si>
  <si>
    <t>priključak</t>
  </si>
  <si>
    <t>- za analogni priključak (POTS)</t>
  </si>
  <si>
    <t>kanal</t>
  </si>
  <si>
    <t xml:space="preserve">- za ISDN BRI </t>
  </si>
  <si>
    <t xml:space="preserve">-za samostalni ADSL/VDSL priključak brzine 20/2 Mbit/s i neograničenim prometom (flat rate) </t>
  </si>
  <si>
    <t>- VoIP priključak</t>
  </si>
  <si>
    <t>- VoIP kanal</t>
  </si>
  <si>
    <t>-stalni  pristup Internetu brzine 15/15 Mbit/s</t>
  </si>
  <si>
    <t>-stalni  pristup Internetu brzine 30 /30 Mbit/s</t>
  </si>
  <si>
    <t>2.1. Mjesečne naknade</t>
  </si>
  <si>
    <t>Naknada za uspostavu poziva – pozivi između lokacija Naručitelja</t>
  </si>
  <si>
    <t>Pozivi u fiksnim mrežama – pozivi između lokacija Naručitelja</t>
  </si>
  <si>
    <t>2.2. Jednokratna priključna pristojba</t>
  </si>
  <si>
    <t>IZNOS PDV-a</t>
  </si>
  <si>
    <t>UKUPNO 12 mjeseci bez PDV-a</t>
  </si>
  <si>
    <t>UKUPNO 12 mjeseci s PDV-om</t>
  </si>
  <si>
    <r>
      <t>1.</t>
    </r>
    <r>
      <rPr>
        <b/>
        <sz val="7"/>
        <color theme="1"/>
        <rFont val="Calibri"/>
        <family val="2"/>
        <scheme val="minor"/>
      </rPr>
      <t xml:space="preserve">       </t>
    </r>
    <r>
      <rPr>
        <b/>
        <sz val="12"/>
        <color theme="1"/>
        <rFont val="Calibri"/>
        <family val="2"/>
        <scheme val="minor"/>
      </rPr>
      <t>Govorne usluge</t>
    </r>
  </si>
  <si>
    <r>
      <t>1.1.</t>
    </r>
    <r>
      <rPr>
        <b/>
        <sz val="7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Pozivi između lokacija Naručitelja</t>
    </r>
  </si>
  <si>
    <r>
      <t>1.2.</t>
    </r>
    <r>
      <rPr>
        <b/>
        <sz val="7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Pozivi prema  fiksnim nacionalnim mrežama </t>
    </r>
  </si>
  <si>
    <r>
      <t>Pozivi prema  fiksnim nacionalnim mrežama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– nacionalni promet </t>
    </r>
  </si>
  <si>
    <r>
      <t>1.3.</t>
    </r>
    <r>
      <rPr>
        <b/>
        <sz val="7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Pozivi prema mobilnim nacionalnim mrežama </t>
    </r>
  </si>
  <si>
    <t>Jedinična cijena bez PDV(€)</t>
  </si>
  <si>
    <t>Ukupno bez PDV (€)   (G=DxExF)</t>
  </si>
  <si>
    <t>Jedinična cijena bez PDV (€)</t>
  </si>
  <si>
    <t>PRILOG 1: TROŠKOVNIK</t>
  </si>
  <si>
    <t>-stalni  pristup Internetu brzine 100 /100 Mbit/s</t>
  </si>
  <si>
    <t>- pristup IP-VPN mreži brzine 100/100 Mbit/s</t>
  </si>
  <si>
    <t xml:space="preserve">-za samostalni ADSL/VDSL priključak brzine 40/5 Mbit/s i neograničenim prometom (flat rate) </t>
  </si>
  <si>
    <t>- ATA analogni adapter 2-port</t>
  </si>
  <si>
    <t xml:space="preserve">- IP telefon TIP 1 </t>
  </si>
  <si>
    <t>- IP DECT 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</si>
</sst>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_-* #,##0.00&quot; kn&quot;_-;\-* #,##0.00&quot; kn&quot;_-;_-* \-??&quot; kn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0E0E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166" fontId="4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49" fontId="2" fillId="0" borderId="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indent="1"/>
    </xf>
    <xf numFmtId="49" fontId="8" fillId="2" borderId="2" xfId="0" applyNumberFormat="1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165" fontId="8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left" vertical="center" indent="1"/>
    </xf>
    <xf numFmtId="49" fontId="8" fillId="2" borderId="2" xfId="1" applyNumberFormat="1" applyFont="1" applyFill="1" applyBorder="1" applyAlignment="1">
      <alignment horizontal="left" vertical="center" indent="1"/>
    </xf>
    <xf numFmtId="0" fontId="8" fillId="0" borderId="2" xfId="1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indent="1"/>
    </xf>
    <xf numFmtId="0" fontId="11" fillId="0" borderId="2" xfId="0" applyFont="1" applyBorder="1"/>
    <xf numFmtId="4" fontId="11" fillId="0" borderId="2" xfId="0" applyNumberFormat="1" applyFont="1" applyBorder="1"/>
    <xf numFmtId="0" fontId="8" fillId="0" borderId="2" xfId="0" applyFont="1" applyBorder="1"/>
    <xf numFmtId="0" fontId="10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</cellXfs>
  <cellStyles count="4">
    <cellStyle name="Currency 2" xfId="3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tabSelected="1" topLeftCell="A19" workbookViewId="0">
      <selection activeCell="B74" sqref="B74"/>
    </sheetView>
  </sheetViews>
  <sheetFormatPr baseColWidth="10" defaultColWidth="8.83203125" defaultRowHeight="15" x14ac:dyDescent="0.2"/>
  <cols>
    <col min="1" max="1" width="94" bestFit="1" customWidth="1"/>
    <col min="2" max="2" width="20.33203125" bestFit="1" customWidth="1"/>
    <col min="3" max="3" width="11.83203125" customWidth="1"/>
    <col min="4" max="4" width="14" customWidth="1"/>
    <col min="5" max="5" width="10.1640625" bestFit="1" customWidth="1"/>
    <col min="6" max="6" width="10.1640625" customWidth="1"/>
    <col min="7" max="7" width="16.5" bestFit="1" customWidth="1"/>
  </cols>
  <sheetData>
    <row r="1" spans="1:7" x14ac:dyDescent="0.2">
      <c r="A1" s="1" t="s">
        <v>73</v>
      </c>
    </row>
    <row r="2" spans="1:7" ht="17" x14ac:dyDescent="0.2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34" x14ac:dyDescent="0.2">
      <c r="A3" s="4" t="s">
        <v>7</v>
      </c>
      <c r="B3" s="6"/>
      <c r="C3" s="5" t="s">
        <v>8</v>
      </c>
      <c r="D3" s="5" t="s">
        <v>70</v>
      </c>
      <c r="E3" s="5" t="s">
        <v>9</v>
      </c>
      <c r="F3" s="5" t="s">
        <v>10</v>
      </c>
      <c r="G3" s="5" t="s">
        <v>71</v>
      </c>
    </row>
    <row r="4" spans="1:7" ht="16" x14ac:dyDescent="0.2">
      <c r="A4" s="32" t="s">
        <v>65</v>
      </c>
      <c r="B4" s="32"/>
      <c r="C4" s="32"/>
      <c r="D4" s="32"/>
      <c r="E4" s="32"/>
      <c r="F4" s="32"/>
      <c r="G4" s="32"/>
    </row>
    <row r="5" spans="1:7" ht="16" x14ac:dyDescent="0.2">
      <c r="A5" s="31" t="s">
        <v>66</v>
      </c>
      <c r="B5" s="31"/>
      <c r="C5" s="31"/>
      <c r="D5" s="31"/>
      <c r="E5" s="31"/>
      <c r="F5" s="31"/>
      <c r="G5" s="31"/>
    </row>
    <row r="6" spans="1:7" ht="16" x14ac:dyDescent="0.2">
      <c r="A6" s="7" t="s">
        <v>60</v>
      </c>
      <c r="B6" s="8"/>
      <c r="C6" s="9" t="s">
        <v>11</v>
      </c>
      <c r="D6" s="10"/>
      <c r="E6" s="11">
        <v>500000</v>
      </c>
      <c r="F6" s="9">
        <v>12</v>
      </c>
      <c r="G6" s="10">
        <f>D6*E6*F6</f>
        <v>0</v>
      </c>
    </row>
    <row r="7" spans="1:7" ht="16" x14ac:dyDescent="0.2">
      <c r="A7" s="7" t="s">
        <v>59</v>
      </c>
      <c r="B7" s="8"/>
      <c r="C7" s="9" t="s">
        <v>12</v>
      </c>
      <c r="D7" s="10"/>
      <c r="E7" s="11">
        <v>5000</v>
      </c>
      <c r="F7" s="9">
        <v>12</v>
      </c>
      <c r="G7" s="10">
        <f>D7*E7*F7</f>
        <v>0</v>
      </c>
    </row>
    <row r="8" spans="1:7" ht="16" x14ac:dyDescent="0.2">
      <c r="A8" s="30" t="s">
        <v>67</v>
      </c>
      <c r="B8" s="30"/>
      <c r="C8" s="30"/>
      <c r="D8" s="30"/>
      <c r="E8" s="30"/>
      <c r="F8" s="30"/>
      <c r="G8" s="30"/>
    </row>
    <row r="9" spans="1:7" ht="16" x14ac:dyDescent="0.2">
      <c r="A9" s="7" t="s">
        <v>68</v>
      </c>
      <c r="B9" s="8"/>
      <c r="C9" s="9" t="s">
        <v>11</v>
      </c>
      <c r="D9" s="10"/>
      <c r="E9" s="11">
        <v>1500000</v>
      </c>
      <c r="F9" s="9">
        <v>12</v>
      </c>
      <c r="G9" s="10">
        <f>D9*E9*F9</f>
        <v>0</v>
      </c>
    </row>
    <row r="10" spans="1:7" ht="16" x14ac:dyDescent="0.2">
      <c r="A10" s="7" t="s">
        <v>13</v>
      </c>
      <c r="B10" s="8"/>
      <c r="C10" s="9" t="s">
        <v>12</v>
      </c>
      <c r="D10" s="10"/>
      <c r="E10" s="11">
        <v>12000</v>
      </c>
      <c r="F10" s="9">
        <v>12</v>
      </c>
      <c r="G10" s="10">
        <f>D10*E10*F10</f>
        <v>0</v>
      </c>
    </row>
    <row r="11" spans="1:7" ht="16" x14ac:dyDescent="0.2">
      <c r="A11" s="30" t="s">
        <v>69</v>
      </c>
      <c r="B11" s="30"/>
      <c r="C11" s="30"/>
      <c r="D11" s="30"/>
      <c r="E11" s="30"/>
      <c r="F11" s="30"/>
      <c r="G11" s="30"/>
    </row>
    <row r="12" spans="1:7" ht="16" x14ac:dyDescent="0.2">
      <c r="A12" s="12" t="s">
        <v>14</v>
      </c>
      <c r="B12" s="13"/>
      <c r="C12" s="9" t="s">
        <v>11</v>
      </c>
      <c r="D12" s="10"/>
      <c r="E12" s="11">
        <v>2500000</v>
      </c>
      <c r="F12" s="9">
        <v>12</v>
      </c>
      <c r="G12" s="10">
        <f>D12*E12*F12</f>
        <v>0</v>
      </c>
    </row>
    <row r="13" spans="1:7" ht="16" x14ac:dyDescent="0.2">
      <c r="A13" s="12" t="s">
        <v>15</v>
      </c>
      <c r="B13" s="13"/>
      <c r="C13" s="9" t="s">
        <v>12</v>
      </c>
      <c r="D13" s="10"/>
      <c r="E13" s="11">
        <v>25000</v>
      </c>
      <c r="F13" s="9">
        <v>12</v>
      </c>
      <c r="G13" s="10">
        <f>D13*E13*F13</f>
        <v>0</v>
      </c>
    </row>
    <row r="14" spans="1:7" ht="16" x14ac:dyDescent="0.2">
      <c r="A14" s="31" t="s">
        <v>16</v>
      </c>
      <c r="B14" s="31"/>
      <c r="C14" s="31"/>
      <c r="D14" s="31"/>
      <c r="E14" s="31"/>
      <c r="F14" s="31"/>
      <c r="G14" s="31"/>
    </row>
    <row r="15" spans="1:7" ht="16" x14ac:dyDescent="0.2">
      <c r="A15" s="7" t="s">
        <v>17</v>
      </c>
      <c r="B15" s="8"/>
      <c r="C15" s="9" t="s">
        <v>11</v>
      </c>
      <c r="D15" s="14"/>
      <c r="E15" s="9">
        <v>200</v>
      </c>
      <c r="F15" s="9">
        <v>12</v>
      </c>
      <c r="G15" s="10">
        <f>D15*E15*F15</f>
        <v>0</v>
      </c>
    </row>
    <row r="16" spans="1:7" ht="16" x14ac:dyDescent="0.2">
      <c r="A16" s="7" t="s">
        <v>18</v>
      </c>
      <c r="B16" s="8"/>
      <c r="C16" s="9" t="s">
        <v>11</v>
      </c>
      <c r="D16" s="14"/>
      <c r="E16" s="9">
        <v>200</v>
      </c>
      <c r="F16" s="9">
        <v>12</v>
      </c>
      <c r="G16" s="10">
        <f t="shared" ref="G16:G27" si="0">D16*E16*F16</f>
        <v>0</v>
      </c>
    </row>
    <row r="17" spans="1:7" ht="16" x14ac:dyDescent="0.2">
      <c r="A17" s="7" t="s">
        <v>19</v>
      </c>
      <c r="B17" s="8"/>
      <c r="C17" s="9" t="s">
        <v>11</v>
      </c>
      <c r="D17" s="14"/>
      <c r="E17" s="9">
        <v>200</v>
      </c>
      <c r="F17" s="9">
        <v>12</v>
      </c>
      <c r="G17" s="10">
        <f t="shared" si="0"/>
        <v>0</v>
      </c>
    </row>
    <row r="18" spans="1:7" ht="16" x14ac:dyDescent="0.2">
      <c r="A18" s="7" t="s">
        <v>20</v>
      </c>
      <c r="B18" s="8"/>
      <c r="C18" s="9" t="s">
        <v>11</v>
      </c>
      <c r="D18" s="14"/>
      <c r="E18" s="9">
        <v>200</v>
      </c>
      <c r="F18" s="9">
        <v>12</v>
      </c>
      <c r="G18" s="10">
        <f t="shared" si="0"/>
        <v>0</v>
      </c>
    </row>
    <row r="19" spans="1:7" ht="16" x14ac:dyDescent="0.2">
      <c r="A19" s="7" t="s">
        <v>21</v>
      </c>
      <c r="B19" s="8"/>
      <c r="C19" s="9" t="s">
        <v>11</v>
      </c>
      <c r="D19" s="14"/>
      <c r="E19" s="9">
        <v>200</v>
      </c>
      <c r="F19" s="9">
        <v>12</v>
      </c>
      <c r="G19" s="10">
        <f t="shared" si="0"/>
        <v>0</v>
      </c>
    </row>
    <row r="20" spans="1:7" ht="16" x14ac:dyDescent="0.2">
      <c r="A20" s="7" t="s">
        <v>22</v>
      </c>
      <c r="B20" s="8"/>
      <c r="C20" s="9" t="s">
        <v>11</v>
      </c>
      <c r="D20" s="14"/>
      <c r="E20" s="9">
        <v>200</v>
      </c>
      <c r="F20" s="9">
        <v>12</v>
      </c>
      <c r="G20" s="10">
        <f t="shared" si="0"/>
        <v>0</v>
      </c>
    </row>
    <row r="21" spans="1:7" ht="16" x14ac:dyDescent="0.2">
      <c r="A21" s="7" t="s">
        <v>23</v>
      </c>
      <c r="B21" s="8"/>
      <c r="C21" s="9" t="s">
        <v>12</v>
      </c>
      <c r="D21" s="14"/>
      <c r="E21" s="9">
        <v>10</v>
      </c>
      <c r="F21" s="9">
        <v>12</v>
      </c>
      <c r="G21" s="10">
        <f t="shared" si="0"/>
        <v>0</v>
      </c>
    </row>
    <row r="22" spans="1:7" ht="16" x14ac:dyDescent="0.2">
      <c r="A22" s="7" t="s">
        <v>24</v>
      </c>
      <c r="B22" s="8"/>
      <c r="C22" s="9" t="s">
        <v>12</v>
      </c>
      <c r="D22" s="14"/>
      <c r="E22" s="9">
        <v>10</v>
      </c>
      <c r="F22" s="9">
        <v>12</v>
      </c>
      <c r="G22" s="10">
        <f t="shared" si="0"/>
        <v>0</v>
      </c>
    </row>
    <row r="23" spans="1:7" ht="16" x14ac:dyDescent="0.2">
      <c r="A23" s="7" t="s">
        <v>25</v>
      </c>
      <c r="B23" s="8"/>
      <c r="C23" s="9" t="s">
        <v>12</v>
      </c>
      <c r="D23" s="14"/>
      <c r="E23" s="9">
        <v>10</v>
      </c>
      <c r="F23" s="9">
        <v>12</v>
      </c>
      <c r="G23" s="10">
        <f t="shared" si="0"/>
        <v>0</v>
      </c>
    </row>
    <row r="24" spans="1:7" ht="16" x14ac:dyDescent="0.2">
      <c r="A24" s="7" t="s">
        <v>26</v>
      </c>
      <c r="B24" s="8"/>
      <c r="C24" s="9" t="s">
        <v>11</v>
      </c>
      <c r="D24" s="14"/>
      <c r="E24" s="9">
        <v>500</v>
      </c>
      <c r="F24" s="9">
        <v>12</v>
      </c>
      <c r="G24" s="10">
        <f t="shared" si="0"/>
        <v>0</v>
      </c>
    </row>
    <row r="25" spans="1:7" ht="16" x14ac:dyDescent="0.2">
      <c r="A25" s="7" t="s">
        <v>27</v>
      </c>
      <c r="B25" s="8"/>
      <c r="C25" s="9" t="s">
        <v>12</v>
      </c>
      <c r="D25" s="14"/>
      <c r="E25" s="9">
        <v>4</v>
      </c>
      <c r="F25" s="9">
        <v>12</v>
      </c>
      <c r="G25" s="10">
        <f t="shared" si="0"/>
        <v>0</v>
      </c>
    </row>
    <row r="26" spans="1:7" ht="16" x14ac:dyDescent="0.2">
      <c r="A26" s="7" t="s">
        <v>28</v>
      </c>
      <c r="B26" s="8"/>
      <c r="C26" s="9" t="s">
        <v>29</v>
      </c>
      <c r="D26" s="14"/>
      <c r="E26" s="9">
        <v>10</v>
      </c>
      <c r="F26" s="9">
        <v>12</v>
      </c>
      <c r="G26" s="10">
        <f t="shared" si="0"/>
        <v>0</v>
      </c>
    </row>
    <row r="27" spans="1:7" ht="16" x14ac:dyDescent="0.2">
      <c r="A27" s="7" t="s">
        <v>30</v>
      </c>
      <c r="B27" s="8"/>
      <c r="C27" s="9" t="s">
        <v>12</v>
      </c>
      <c r="D27" s="14"/>
      <c r="E27" s="9">
        <v>10</v>
      </c>
      <c r="F27" s="9">
        <v>12</v>
      </c>
      <c r="G27" s="10">
        <f t="shared" si="0"/>
        <v>0</v>
      </c>
    </row>
    <row r="28" spans="1:7" ht="16" x14ac:dyDescent="0.2">
      <c r="A28" s="31" t="s">
        <v>31</v>
      </c>
      <c r="B28" s="31"/>
      <c r="C28" s="31"/>
      <c r="D28" s="31"/>
      <c r="E28" s="31"/>
      <c r="F28" s="31"/>
      <c r="G28" s="31"/>
    </row>
    <row r="29" spans="1:7" ht="16" x14ac:dyDescent="0.2">
      <c r="A29" s="12" t="s">
        <v>32</v>
      </c>
      <c r="B29" s="13"/>
      <c r="C29" s="9" t="s">
        <v>11</v>
      </c>
      <c r="D29" s="15"/>
      <c r="E29" s="11">
        <v>600</v>
      </c>
      <c r="F29" s="9">
        <v>12</v>
      </c>
      <c r="G29" s="10">
        <f>D29*E29*F29</f>
        <v>0</v>
      </c>
    </row>
    <row r="30" spans="1:7" ht="16" x14ac:dyDescent="0.2">
      <c r="A30" s="12" t="s">
        <v>33</v>
      </c>
      <c r="B30" s="13"/>
      <c r="C30" s="9" t="s">
        <v>11</v>
      </c>
      <c r="D30" s="15"/>
      <c r="E30" s="11">
        <v>400</v>
      </c>
      <c r="F30" s="9">
        <v>12</v>
      </c>
      <c r="G30" s="10">
        <f t="shared" ref="G30:G32" si="1">D30*E30*F30</f>
        <v>0</v>
      </c>
    </row>
    <row r="31" spans="1:7" ht="16" x14ac:dyDescent="0.2">
      <c r="A31" s="12" t="s">
        <v>34</v>
      </c>
      <c r="B31" s="13"/>
      <c r="C31" s="9" t="s">
        <v>11</v>
      </c>
      <c r="D31" s="15"/>
      <c r="E31" s="11">
        <v>200</v>
      </c>
      <c r="F31" s="9">
        <v>12</v>
      </c>
      <c r="G31" s="10">
        <f t="shared" si="1"/>
        <v>0</v>
      </c>
    </row>
    <row r="32" spans="1:7" ht="16" x14ac:dyDescent="0.2">
      <c r="A32" s="12" t="s">
        <v>35</v>
      </c>
      <c r="B32" s="13"/>
      <c r="C32" s="9" t="s">
        <v>12</v>
      </c>
      <c r="D32" s="15"/>
      <c r="E32" s="11">
        <v>50</v>
      </c>
      <c r="F32" s="9">
        <v>12</v>
      </c>
      <c r="G32" s="10">
        <f t="shared" si="1"/>
        <v>0</v>
      </c>
    </row>
    <row r="33" spans="1:7" ht="16" x14ac:dyDescent="0.2">
      <c r="A33" s="30" t="s">
        <v>36</v>
      </c>
      <c r="B33" s="30"/>
      <c r="C33" s="30"/>
      <c r="D33" s="30"/>
      <c r="E33" s="30"/>
      <c r="F33" s="30"/>
      <c r="G33" s="30"/>
    </row>
    <row r="34" spans="1:7" ht="16" x14ac:dyDescent="0.2">
      <c r="A34" s="12" t="s">
        <v>37</v>
      </c>
      <c r="B34" s="13"/>
      <c r="C34" s="9" t="s">
        <v>11</v>
      </c>
      <c r="D34" s="15"/>
      <c r="E34" s="11">
        <v>600</v>
      </c>
      <c r="F34" s="9">
        <v>12</v>
      </c>
      <c r="G34" s="10">
        <f>D34*E34*F34</f>
        <v>0</v>
      </c>
    </row>
    <row r="35" spans="1:7" ht="16" x14ac:dyDescent="0.2">
      <c r="A35" s="12" t="s">
        <v>38</v>
      </c>
      <c r="B35" s="13"/>
      <c r="C35" s="9" t="s">
        <v>11</v>
      </c>
      <c r="D35" s="15"/>
      <c r="E35" s="11">
        <v>400</v>
      </c>
      <c r="F35" s="9">
        <v>12</v>
      </c>
      <c r="G35" s="10">
        <f t="shared" ref="G35:G37" si="2">D35*E35*F35</f>
        <v>0</v>
      </c>
    </row>
    <row r="36" spans="1:7" ht="16" x14ac:dyDescent="0.2">
      <c r="A36" s="12" t="s">
        <v>39</v>
      </c>
      <c r="B36" s="13"/>
      <c r="C36" s="9" t="s">
        <v>11</v>
      </c>
      <c r="D36" s="15"/>
      <c r="E36" s="11">
        <v>200</v>
      </c>
      <c r="F36" s="9">
        <v>12</v>
      </c>
      <c r="G36" s="10">
        <f t="shared" si="2"/>
        <v>0</v>
      </c>
    </row>
    <row r="37" spans="1:7" ht="16" x14ac:dyDescent="0.2">
      <c r="A37" s="12" t="s">
        <v>40</v>
      </c>
      <c r="B37" s="13"/>
      <c r="C37" s="9" t="s">
        <v>12</v>
      </c>
      <c r="D37" s="15"/>
      <c r="E37" s="11">
        <v>50</v>
      </c>
      <c r="F37" s="9">
        <v>12</v>
      </c>
      <c r="G37" s="10">
        <f t="shared" si="2"/>
        <v>0</v>
      </c>
    </row>
    <row r="38" spans="1:7" ht="16" x14ac:dyDescent="0.2">
      <c r="A38" s="30" t="s">
        <v>41</v>
      </c>
      <c r="B38" s="30"/>
      <c r="C38" s="30"/>
      <c r="D38" s="30"/>
      <c r="E38" s="30"/>
      <c r="F38" s="30"/>
      <c r="G38" s="30"/>
    </row>
    <row r="39" spans="1:7" ht="16" x14ac:dyDescent="0.2">
      <c r="A39" s="12" t="s">
        <v>42</v>
      </c>
      <c r="B39" s="13"/>
      <c r="C39" s="9" t="s">
        <v>43</v>
      </c>
      <c r="D39" s="15"/>
      <c r="E39" s="9">
        <v>2</v>
      </c>
      <c r="F39" s="9">
        <v>12</v>
      </c>
      <c r="G39" s="10">
        <f>D39*E39*F39</f>
        <v>0</v>
      </c>
    </row>
    <row r="40" spans="1:7" ht="16" x14ac:dyDescent="0.2">
      <c r="A40" s="12" t="s">
        <v>44</v>
      </c>
      <c r="B40" s="13"/>
      <c r="C40" s="9" t="s">
        <v>43</v>
      </c>
      <c r="D40" s="15"/>
      <c r="E40" s="9">
        <v>2</v>
      </c>
      <c r="F40" s="9">
        <v>12</v>
      </c>
      <c r="G40" s="10">
        <f t="shared" ref="G40:G42" si="3">D40*E40*F40</f>
        <v>0</v>
      </c>
    </row>
    <row r="41" spans="1:7" ht="16" x14ac:dyDescent="0.2">
      <c r="A41" s="12" t="s">
        <v>45</v>
      </c>
      <c r="B41" s="13"/>
      <c r="C41" s="9" t="s">
        <v>43</v>
      </c>
      <c r="D41" s="15"/>
      <c r="E41" s="9">
        <v>0</v>
      </c>
      <c r="F41" s="9">
        <v>12</v>
      </c>
      <c r="G41" s="10">
        <f t="shared" si="3"/>
        <v>0</v>
      </c>
    </row>
    <row r="42" spans="1:7" ht="16" x14ac:dyDescent="0.2">
      <c r="A42" s="12" t="s">
        <v>46</v>
      </c>
      <c r="B42" s="13"/>
      <c r="C42" s="9" t="s">
        <v>43</v>
      </c>
      <c r="D42" s="15"/>
      <c r="E42" s="9">
        <v>0</v>
      </c>
      <c r="F42" s="9">
        <v>12</v>
      </c>
      <c r="G42" s="10">
        <f t="shared" si="3"/>
        <v>0</v>
      </c>
    </row>
    <row r="43" spans="1:7" ht="16" x14ac:dyDescent="0.2">
      <c r="A43" s="35" t="s">
        <v>47</v>
      </c>
      <c r="B43" s="35"/>
      <c r="C43" s="35"/>
      <c r="D43" s="35"/>
      <c r="E43" s="35"/>
      <c r="F43" s="35"/>
      <c r="G43" s="16">
        <f>SUM(G6:G42)</f>
        <v>0</v>
      </c>
    </row>
    <row r="44" spans="1:7" ht="17" x14ac:dyDescent="0.2">
      <c r="A44" s="17" t="s">
        <v>0</v>
      </c>
      <c r="B44" s="17" t="s">
        <v>1</v>
      </c>
      <c r="C44" s="5" t="s">
        <v>2</v>
      </c>
      <c r="D44" s="5" t="s">
        <v>3</v>
      </c>
      <c r="E44" s="5" t="s">
        <v>4</v>
      </c>
      <c r="F44" s="5" t="s">
        <v>5</v>
      </c>
      <c r="G44" s="5" t="s">
        <v>6</v>
      </c>
    </row>
    <row r="45" spans="1:7" ht="34" x14ac:dyDescent="0.2">
      <c r="A45" s="4" t="s">
        <v>7</v>
      </c>
      <c r="B45" s="18" t="s">
        <v>48</v>
      </c>
      <c r="C45" s="5" t="s">
        <v>8</v>
      </c>
      <c r="D45" s="5" t="s">
        <v>72</v>
      </c>
      <c r="E45" s="5" t="s">
        <v>9</v>
      </c>
      <c r="F45" s="5" t="s">
        <v>10</v>
      </c>
      <c r="G45" s="5" t="s">
        <v>71</v>
      </c>
    </row>
    <row r="46" spans="1:7" ht="16" x14ac:dyDescent="0.2">
      <c r="A46" s="34" t="s">
        <v>58</v>
      </c>
      <c r="B46" s="34"/>
      <c r="C46" s="34"/>
      <c r="D46" s="34"/>
      <c r="E46" s="34"/>
      <c r="F46" s="34"/>
      <c r="G46" s="34"/>
    </row>
    <row r="47" spans="1:7" ht="16" x14ac:dyDescent="0.2">
      <c r="A47" s="7" t="s">
        <v>54</v>
      </c>
      <c r="B47" s="8"/>
      <c r="C47" s="9" t="s">
        <v>49</v>
      </c>
      <c r="D47" s="19"/>
      <c r="E47" s="29">
        <v>26</v>
      </c>
      <c r="F47" s="9">
        <v>12</v>
      </c>
      <c r="G47" s="10">
        <f>D47*E47*F47</f>
        <v>0</v>
      </c>
    </row>
    <row r="48" spans="1:7" ht="16" x14ac:dyDescent="0.2">
      <c r="A48" s="7" t="s">
        <v>55</v>
      </c>
      <c r="B48" s="8"/>
      <c r="C48" s="9" t="s">
        <v>51</v>
      </c>
      <c r="D48" s="19"/>
      <c r="E48" s="29">
        <v>332</v>
      </c>
      <c r="F48" s="9">
        <v>12</v>
      </c>
      <c r="G48" s="10">
        <f t="shared" ref="G48:G59" si="4">D48*E48*F48</f>
        <v>0</v>
      </c>
    </row>
    <row r="49" spans="1:7" ht="16" x14ac:dyDescent="0.2">
      <c r="A49" s="7" t="s">
        <v>77</v>
      </c>
      <c r="B49" s="8"/>
      <c r="C49" s="9" t="s">
        <v>43</v>
      </c>
      <c r="D49" s="19"/>
      <c r="E49" s="29">
        <v>166</v>
      </c>
      <c r="F49" s="9">
        <v>12</v>
      </c>
      <c r="G49" s="10">
        <f t="shared" si="4"/>
        <v>0</v>
      </c>
    </row>
    <row r="50" spans="1:7" ht="16" x14ac:dyDescent="0.2">
      <c r="A50" s="7" t="s">
        <v>78</v>
      </c>
      <c r="B50" s="8"/>
      <c r="C50" s="9" t="s">
        <v>43</v>
      </c>
      <c r="D50" s="24"/>
      <c r="E50" s="29">
        <v>50</v>
      </c>
      <c r="F50" s="9">
        <v>12</v>
      </c>
      <c r="G50" s="10">
        <f t="shared" si="4"/>
        <v>0</v>
      </c>
    </row>
    <row r="51" spans="1:7" ht="16" x14ac:dyDescent="0.2">
      <c r="A51" s="7" t="s">
        <v>79</v>
      </c>
      <c r="B51" s="8"/>
      <c r="C51" s="9" t="s">
        <v>43</v>
      </c>
      <c r="D51" s="24"/>
      <c r="E51" s="29">
        <v>50</v>
      </c>
      <c r="F51" s="9">
        <v>12</v>
      </c>
      <c r="G51" s="10">
        <v>0</v>
      </c>
    </row>
    <row r="52" spans="1:7" ht="16" x14ac:dyDescent="0.2">
      <c r="A52" s="7" t="s">
        <v>50</v>
      </c>
      <c r="B52" s="8"/>
      <c r="C52" s="9" t="s">
        <v>49</v>
      </c>
      <c r="D52" s="19"/>
      <c r="E52" s="29">
        <v>51</v>
      </c>
      <c r="F52" s="9">
        <v>12</v>
      </c>
      <c r="G52" s="10">
        <f t="shared" si="4"/>
        <v>0</v>
      </c>
    </row>
    <row r="53" spans="1:7" ht="16" x14ac:dyDescent="0.2">
      <c r="A53" s="20" t="s">
        <v>52</v>
      </c>
      <c r="B53" s="21"/>
      <c r="C53" s="22" t="s">
        <v>49</v>
      </c>
      <c r="D53" s="23"/>
      <c r="E53" s="29">
        <v>5</v>
      </c>
      <c r="F53" s="9">
        <v>12</v>
      </c>
      <c r="G53" s="10">
        <f t="shared" si="4"/>
        <v>0</v>
      </c>
    </row>
    <row r="54" spans="1:7" ht="16" x14ac:dyDescent="0.2">
      <c r="A54" s="7" t="s">
        <v>56</v>
      </c>
      <c r="B54" s="8"/>
      <c r="C54" s="9" t="s">
        <v>49</v>
      </c>
      <c r="D54" s="15"/>
      <c r="E54" s="29">
        <v>1</v>
      </c>
      <c r="F54" s="9">
        <v>12</v>
      </c>
      <c r="G54" s="10">
        <f t="shared" si="4"/>
        <v>0</v>
      </c>
    </row>
    <row r="55" spans="1:7" ht="16" x14ac:dyDescent="0.2">
      <c r="A55" s="7" t="s">
        <v>57</v>
      </c>
      <c r="B55" s="8"/>
      <c r="C55" s="9" t="s">
        <v>49</v>
      </c>
      <c r="D55" s="15"/>
      <c r="E55" s="29">
        <v>1</v>
      </c>
      <c r="F55" s="9">
        <v>12</v>
      </c>
      <c r="G55" s="10">
        <f t="shared" ref="G55:G56" si="5">D55*E55*F55</f>
        <v>0</v>
      </c>
    </row>
    <row r="56" spans="1:7" ht="16" x14ac:dyDescent="0.2">
      <c r="A56" s="7" t="s">
        <v>74</v>
      </c>
      <c r="B56" s="8"/>
      <c r="C56" s="9" t="s">
        <v>49</v>
      </c>
      <c r="D56" s="15"/>
      <c r="E56" s="29">
        <v>2</v>
      </c>
      <c r="F56" s="9">
        <v>12</v>
      </c>
      <c r="G56" s="10">
        <f t="shared" si="5"/>
        <v>0</v>
      </c>
    </row>
    <row r="57" spans="1:7" ht="16" x14ac:dyDescent="0.2">
      <c r="A57" s="7" t="s">
        <v>75</v>
      </c>
      <c r="B57" s="8"/>
      <c r="C57" s="9" t="s">
        <v>49</v>
      </c>
      <c r="D57" s="15"/>
      <c r="E57" s="29">
        <v>2</v>
      </c>
      <c r="F57" s="9">
        <v>12</v>
      </c>
      <c r="G57" s="10">
        <f t="shared" si="4"/>
        <v>0</v>
      </c>
    </row>
    <row r="58" spans="1:7" ht="16" x14ac:dyDescent="0.2">
      <c r="A58" s="20" t="s">
        <v>53</v>
      </c>
      <c r="B58" s="21"/>
      <c r="C58" s="22" t="s">
        <v>49</v>
      </c>
      <c r="D58" s="23"/>
      <c r="E58" s="29">
        <v>6</v>
      </c>
      <c r="F58" s="9">
        <v>12</v>
      </c>
      <c r="G58" s="10">
        <f t="shared" si="4"/>
        <v>0</v>
      </c>
    </row>
    <row r="59" spans="1:7" ht="16" x14ac:dyDescent="0.2">
      <c r="A59" s="20" t="s">
        <v>76</v>
      </c>
      <c r="B59" s="21"/>
      <c r="C59" s="22" t="s">
        <v>49</v>
      </c>
      <c r="D59" s="23"/>
      <c r="E59" s="9">
        <v>11</v>
      </c>
      <c r="F59" s="9">
        <v>12</v>
      </c>
      <c r="G59" s="10">
        <f t="shared" si="4"/>
        <v>0</v>
      </c>
    </row>
    <row r="60" spans="1:7" ht="16" x14ac:dyDescent="0.2">
      <c r="A60" s="34" t="s">
        <v>61</v>
      </c>
      <c r="B60" s="34"/>
      <c r="C60" s="34"/>
      <c r="D60" s="34"/>
      <c r="E60" s="34"/>
      <c r="F60" s="34"/>
      <c r="G60" s="34"/>
    </row>
    <row r="61" spans="1:7" ht="16" x14ac:dyDescent="0.2">
      <c r="A61" s="7" t="s">
        <v>54</v>
      </c>
      <c r="B61" s="8"/>
      <c r="C61" s="9" t="s">
        <v>49</v>
      </c>
      <c r="D61" s="24"/>
      <c r="E61" s="29">
        <v>26</v>
      </c>
      <c r="F61" s="9">
        <v>1</v>
      </c>
      <c r="G61" s="10">
        <f>D61*E61*F61</f>
        <v>0</v>
      </c>
    </row>
    <row r="62" spans="1:7" ht="16" x14ac:dyDescent="0.2">
      <c r="A62" s="7" t="s">
        <v>55</v>
      </c>
      <c r="B62" s="8"/>
      <c r="C62" s="9" t="s">
        <v>51</v>
      </c>
      <c r="D62" s="24"/>
      <c r="E62" s="29">
        <v>332</v>
      </c>
      <c r="F62" s="9">
        <v>1</v>
      </c>
      <c r="G62" s="10">
        <f t="shared" ref="G62:G73" si="6">D62*E62*F62</f>
        <v>0</v>
      </c>
    </row>
    <row r="63" spans="1:7" ht="16" x14ac:dyDescent="0.2">
      <c r="A63" s="7" t="s">
        <v>77</v>
      </c>
      <c r="B63" s="8"/>
      <c r="C63" s="9" t="s">
        <v>43</v>
      </c>
      <c r="D63" s="24"/>
      <c r="E63" s="29">
        <v>166</v>
      </c>
      <c r="F63" s="9">
        <v>1</v>
      </c>
      <c r="G63" s="10">
        <f t="shared" si="6"/>
        <v>0</v>
      </c>
    </row>
    <row r="64" spans="1:7" ht="16" x14ac:dyDescent="0.2">
      <c r="A64" s="7" t="s">
        <v>78</v>
      </c>
      <c r="B64" s="8"/>
      <c r="C64" s="9" t="s">
        <v>43</v>
      </c>
      <c r="D64" s="24"/>
      <c r="E64" s="29">
        <v>50</v>
      </c>
      <c r="F64" s="9">
        <v>1</v>
      </c>
      <c r="G64" s="10">
        <f t="shared" si="6"/>
        <v>0</v>
      </c>
    </row>
    <row r="65" spans="1:7" ht="16" x14ac:dyDescent="0.2">
      <c r="A65" s="7" t="s">
        <v>79</v>
      </c>
      <c r="B65" s="8"/>
      <c r="C65" s="9" t="s">
        <v>43</v>
      </c>
      <c r="D65" s="24"/>
      <c r="E65" s="29">
        <v>50</v>
      </c>
      <c r="F65" s="9">
        <v>1</v>
      </c>
      <c r="G65" s="10">
        <v>0</v>
      </c>
    </row>
    <row r="66" spans="1:7" ht="16" x14ac:dyDescent="0.2">
      <c r="A66" s="7" t="s">
        <v>50</v>
      </c>
      <c r="B66" s="8"/>
      <c r="C66" s="9" t="s">
        <v>49</v>
      </c>
      <c r="D66" s="24"/>
      <c r="E66" s="29">
        <v>51</v>
      </c>
      <c r="F66" s="9">
        <v>1</v>
      </c>
      <c r="G66" s="10">
        <f t="shared" si="6"/>
        <v>0</v>
      </c>
    </row>
    <row r="67" spans="1:7" ht="16" x14ac:dyDescent="0.2">
      <c r="A67" s="20" t="s">
        <v>52</v>
      </c>
      <c r="B67" s="21"/>
      <c r="C67" s="22" t="s">
        <v>49</v>
      </c>
      <c r="D67" s="24"/>
      <c r="E67" s="29">
        <v>5</v>
      </c>
      <c r="F67" s="9">
        <v>1</v>
      </c>
      <c r="G67" s="10">
        <f t="shared" si="6"/>
        <v>0</v>
      </c>
    </row>
    <row r="68" spans="1:7" ht="16" x14ac:dyDescent="0.2">
      <c r="A68" s="7" t="s">
        <v>56</v>
      </c>
      <c r="B68" s="8"/>
      <c r="C68" s="9" t="s">
        <v>49</v>
      </c>
      <c r="D68" s="24"/>
      <c r="E68" s="29">
        <v>1</v>
      </c>
      <c r="F68" s="9">
        <v>1</v>
      </c>
      <c r="G68" s="10">
        <f t="shared" si="6"/>
        <v>0</v>
      </c>
    </row>
    <row r="69" spans="1:7" ht="16" x14ac:dyDescent="0.2">
      <c r="A69" s="7" t="s">
        <v>57</v>
      </c>
      <c r="B69" s="8"/>
      <c r="C69" s="9" t="s">
        <v>49</v>
      </c>
      <c r="D69" s="24"/>
      <c r="E69" s="29">
        <v>1</v>
      </c>
      <c r="F69" s="9">
        <v>1</v>
      </c>
      <c r="G69" s="10">
        <f t="shared" si="6"/>
        <v>0</v>
      </c>
    </row>
    <row r="70" spans="1:7" ht="16" x14ac:dyDescent="0.2">
      <c r="A70" s="7" t="s">
        <v>74</v>
      </c>
      <c r="B70" s="21"/>
      <c r="C70" s="22" t="s">
        <v>49</v>
      </c>
      <c r="D70" s="24"/>
      <c r="E70" s="29">
        <v>2</v>
      </c>
      <c r="F70" s="9">
        <v>1</v>
      </c>
      <c r="G70" s="10">
        <f t="shared" ref="G70:G71" si="7">D70*E70*F70</f>
        <v>0</v>
      </c>
    </row>
    <row r="71" spans="1:7" ht="16" x14ac:dyDescent="0.2">
      <c r="A71" s="7" t="s">
        <v>75</v>
      </c>
      <c r="B71" s="21"/>
      <c r="C71" s="22" t="s">
        <v>49</v>
      </c>
      <c r="D71" s="24"/>
      <c r="E71" s="29">
        <v>2</v>
      </c>
      <c r="F71" s="9">
        <v>1</v>
      </c>
      <c r="G71" s="10">
        <f t="shared" si="7"/>
        <v>0</v>
      </c>
    </row>
    <row r="72" spans="1:7" ht="16" x14ac:dyDescent="0.2">
      <c r="A72" s="20" t="s">
        <v>53</v>
      </c>
      <c r="B72" s="21"/>
      <c r="C72" s="22" t="s">
        <v>49</v>
      </c>
      <c r="D72" s="24"/>
      <c r="E72" s="29">
        <v>6</v>
      </c>
      <c r="F72" s="9">
        <v>1</v>
      </c>
      <c r="G72" s="10">
        <f t="shared" si="6"/>
        <v>0</v>
      </c>
    </row>
    <row r="73" spans="1:7" ht="16" x14ac:dyDescent="0.2">
      <c r="A73" s="20" t="s">
        <v>76</v>
      </c>
      <c r="B73" s="21"/>
      <c r="C73" s="22" t="s">
        <v>49</v>
      </c>
      <c r="D73" s="24"/>
      <c r="E73" s="9">
        <v>11</v>
      </c>
      <c r="F73" s="9">
        <v>1</v>
      </c>
      <c r="G73" s="10">
        <f t="shared" si="6"/>
        <v>0</v>
      </c>
    </row>
    <row r="74" spans="1:7" ht="19" x14ac:dyDescent="0.25">
      <c r="A74" s="25" t="s">
        <v>63</v>
      </c>
      <c r="B74" s="26"/>
      <c r="C74" s="26"/>
      <c r="D74" s="26"/>
      <c r="E74" s="26"/>
      <c r="F74" s="26"/>
      <c r="G74" s="27">
        <f>G43+SUM(G47:G59)+SUM(G61:G73)</f>
        <v>0</v>
      </c>
    </row>
    <row r="75" spans="1:7" ht="19" x14ac:dyDescent="0.25">
      <c r="A75" s="25" t="s">
        <v>62</v>
      </c>
      <c r="B75" s="26"/>
      <c r="C75" s="26"/>
      <c r="D75" s="26"/>
      <c r="E75" s="26"/>
      <c r="F75" s="26"/>
      <c r="G75" s="27">
        <f>G76-G74</f>
        <v>0</v>
      </c>
    </row>
    <row r="76" spans="1:7" ht="19" x14ac:dyDescent="0.25">
      <c r="A76" s="25" t="s">
        <v>64</v>
      </c>
      <c r="B76" s="28"/>
      <c r="C76" s="28"/>
      <c r="D76" s="28"/>
      <c r="E76" s="28"/>
      <c r="F76" s="28"/>
      <c r="G76" s="26">
        <f>G74*1.25</f>
        <v>0</v>
      </c>
    </row>
    <row r="77" spans="1:7" x14ac:dyDescent="0.2">
      <c r="A77" s="2"/>
    </row>
    <row r="81" spans="1:7" x14ac:dyDescent="0.2">
      <c r="A81" s="3"/>
      <c r="E81" s="33"/>
      <c r="F81" s="33"/>
      <c r="G81" s="33"/>
    </row>
    <row r="82" spans="1:7" x14ac:dyDescent="0.2">
      <c r="E82" s="33"/>
      <c r="F82" s="33"/>
      <c r="G82" s="33"/>
    </row>
  </sheetData>
  <mergeCells count="13">
    <mergeCell ref="E81:G81"/>
    <mergeCell ref="E82:G82"/>
    <mergeCell ref="A60:G60"/>
    <mergeCell ref="A43:F43"/>
    <mergeCell ref="A46:G46"/>
    <mergeCell ref="A33:G33"/>
    <mergeCell ref="A38:G38"/>
    <mergeCell ref="A28:G28"/>
    <mergeCell ref="A4:G4"/>
    <mergeCell ref="A5:G5"/>
    <mergeCell ref="A8:G8"/>
    <mergeCell ref="A11:G11"/>
    <mergeCell ref="A14:G14"/>
  </mergeCells>
  <phoneticPr fontId="12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zeljkazupcic@gmail.com</cp:lastModifiedBy>
  <cp:lastPrinted>2023-08-25T09:37:57Z</cp:lastPrinted>
  <dcterms:created xsi:type="dcterms:W3CDTF">2018-08-28T10:47:29Z</dcterms:created>
  <dcterms:modified xsi:type="dcterms:W3CDTF">2025-10-08T09:32:32Z</dcterms:modified>
</cp:coreProperties>
</file>