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rupcic\Work Folders\Desktop\DZ ZAGREB-ZAPAD-POZIV-POT.MAT.ZA LAB(06.07)\"/>
    </mc:Choice>
  </mc:AlternateContent>
  <xr:revisionPtr revIDLastSave="0" documentId="13_ncr:1_{E92C1D12-F6A8-4DF0-9C1D-C174863804B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7" i="1" l="1"/>
  <c r="F38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36" i="1"/>
  <c r="G6" i="1"/>
</calcChain>
</file>

<file path=xl/sharedStrings.xml><?xml version="1.0" encoding="utf-8"?>
<sst xmlns="http://schemas.openxmlformats.org/spreadsheetml/2006/main" count="103" uniqueCount="76">
  <si>
    <t>Dom zdravlja ZAGREB-ZAPAD</t>
  </si>
  <si>
    <t>Prilaz baruna Filipovića 11</t>
  </si>
  <si>
    <t>Red. br.</t>
  </si>
  <si>
    <t>NAZIV PROIZVODA</t>
  </si>
  <si>
    <t>JEDINICA MJERE</t>
  </si>
  <si>
    <t>OKVIRNA KOLIČINA</t>
  </si>
  <si>
    <t>NAZIV PROIZVODA, OBLIK PAKIRANJA I KATALOŠKI BROJ / PROIZVOĐAČ</t>
  </si>
  <si>
    <t>JEDINIČNA CIJENA BEZ PDV-a</t>
  </si>
  <si>
    <t>UKUPNA CIJENA BEZ PDV-a</t>
  </si>
  <si>
    <t>% PDV-a</t>
  </si>
  <si>
    <t>UKUPNA CIJENA S
PDV-om</t>
  </si>
  <si>
    <t>PVC graduirana pipeta za SE, za ponuđenu epruvetu s podtlakom za SE  a200</t>
  </si>
  <si>
    <t>pak</t>
  </si>
  <si>
    <t>Epruvete s podtlakom za glukozu; Na-F; 13x75 mm, 4 ml  a100</t>
  </si>
  <si>
    <t>Epruveta s podtlakom, serum/gel (SST); 13 x 75 ml; 3,5-4 ml  a100</t>
  </si>
  <si>
    <t>Epruveta s podtlakom, serum/activator zgrušavanja; 13 x 75 mm; 3,5-4 ml  a100</t>
  </si>
  <si>
    <t>Epruveta s podtlakom, K2EDTA; 13 x 75 mm;  3 ml  a100</t>
  </si>
  <si>
    <t>Epruveta s podtlakom za koagulaciju sa duplom stijenkom,  Na-citrat 3,2%, 13 x 75 mm;  2,7-4 ml  a100</t>
  </si>
  <si>
    <t>Igla za vađenje krvi u epruvete s podtlakom,  0,8 mm  a100</t>
  </si>
  <si>
    <t>Igla za vađenje krvi u epruvete s podtlakom,  0,9 mm  a100</t>
  </si>
  <si>
    <t>Igle sterilne j.u. 0,9 x 38 ili 40 mm, a 100</t>
  </si>
  <si>
    <t>Igla sa leptirićem sa sigurnosnim uvlačenjem igle 21G, s luer adapterom, za vađenje krvi u epruvete s podtlakom  a50</t>
  </si>
  <si>
    <t>Traka za stezanje ruku kod vađenja krvi sa sigurnosnom kopčom</t>
  </si>
  <si>
    <t>komad</t>
  </si>
  <si>
    <t>Mikroepruveta K2EDTA; 500μl, za kapilarno uzorkovanje; s integriranim lijevkom  a50</t>
  </si>
  <si>
    <t>Mikroepruveta za biokemiju s gelom; 400-600 μl za kapilarno uzorkovanje s integriranim lijevkom a50</t>
  </si>
  <si>
    <r>
      <rPr>
        <sz val="11"/>
        <rFont val="Calibri"/>
        <family val="2"/>
        <charset val="1"/>
      </rPr>
      <t>Lancete automatske sa zaštitom za vađenje u
mikroepruvete, kontakt aktivirajuće, dubine uboda 2,0 mm (nožić)</t>
    </r>
    <r>
      <rPr>
        <sz val="11"/>
        <color rgb="FF000000"/>
        <rFont val="Calibri"/>
        <family val="2"/>
        <charset val="1"/>
      </rPr>
      <t xml:space="preserve"> a200</t>
    </r>
  </si>
  <si>
    <t>Epruveta, negraduirana, bez ruba, 13x75 mm; 5ml, polistiren, bez čepa,  a'1000kom</t>
  </si>
  <si>
    <t>Bezvodni medij za postavljanje mikroskopskih preparata 500ml Neo Mount Merck ili jednakovrijedno</t>
  </si>
  <si>
    <t>Eozin metilen plava otopina, modificirana, za mikroskopiju 2,5l kao May Grunwald Merck ili jednakovrijedno</t>
  </si>
  <si>
    <t>Azur eozin metilen plava otopina za mikroskopiju 2,5 l kao Giemsa Merck ili jednakovrijedno</t>
  </si>
  <si>
    <t>Imerziono ulje za mikroskopiju 100 ml (Merck ili jednakovrijedno)</t>
  </si>
  <si>
    <t>Medij za pročišćavanje histoloških i citoloških preparata Neo Clear Merck ili jednakovrijedno a 5 l</t>
  </si>
  <si>
    <t>Epruveta s podtlakom bez aditiva 3ml 13x75mm bijeli/prozirni čep a100</t>
  </si>
  <si>
    <t xml:space="preserve">Brzi test na pločici za istovremeno otkrivanje 10 različitih vrsta droga i njihovih metabolita u urinu (AMP, BAR, BZD, COC, MDMA, MET, MOR/OPI, MTD, TCA, THC), a'25 pločica </t>
  </si>
  <si>
    <t>Automatske lancete s mogućnošću podešavanja tri različite dubine uboda (1,3mm, 1,8mm, 2,3mm), a200</t>
  </si>
  <si>
    <t>Čep LDPE za epruvetu PS 13mm, a'1000kom</t>
  </si>
  <si>
    <t>Eeozin metilen plava otopina, modificirana, za mikroskopiju 100 ml kao May Grunwald Merck ili jednakovrijedno</t>
  </si>
  <si>
    <t>Azur eozin metilen plava otopina za mikroskopiju 100 mL l kao Giemsa Merck ili jednakovrijedno</t>
  </si>
  <si>
    <t>SVEUKUPNO BEZ PDV-a</t>
  </si>
  <si>
    <t>PDV</t>
  </si>
  <si>
    <t>SVEUKUPNO S PDV-om</t>
  </si>
  <si>
    <t>POTROŠNI MATERIJAL za LABORATORIJ (sustavi za uzorkovanje i ostali potrošni materijal)</t>
  </si>
  <si>
    <t>Držač za iglu za vađenje krvi u epruvete s podtlakom s automatskim izbacivanjem igala a 20</t>
  </si>
  <si>
    <t>Prilog 1. TROŠKOVNIK</t>
  </si>
  <si>
    <t xml:space="preserve">Medicinska šprica bez igle 20 ml  a100 </t>
  </si>
  <si>
    <t xml:space="preserve">Sterilne igle 22G (0.7x50mm) a100 </t>
  </si>
  <si>
    <t>Vacupeta graduirana pipeta; a'200kom; kat.br.3.02.1.7 / LT BURNIK</t>
  </si>
  <si>
    <t>BD Vacutainer za glukozu; 13x75mm; 4ml; a'100; kat.br.368921 / Becton Dickinson</t>
  </si>
  <si>
    <t>BD Vacutainer serum, 13x75mm; 4ml; a'100kom; kat.br. 369032 / Becton Dickinson</t>
  </si>
  <si>
    <t>BD Vacutainer K2EDTA; 13x75mm; 3ml; a'100kom; kat.br. 368856 / Becton Dickinson</t>
  </si>
  <si>
    <t>BD Vacutainer za koagulaciju; 13x75mm; 2,7ml; a'100kom; kat.br.363048 / Becton Dickinson</t>
  </si>
  <si>
    <t>BD Vacutainer igla 0,8mm; a'100kom; kat.br.360213 / Becton Dickinson</t>
  </si>
  <si>
    <t>BD Vacutainer igla 0,9mm; a'100kom; kat.br.360215 / Becton Dickinson</t>
  </si>
  <si>
    <t>BD Vacutainer baby set SAFETY zeleni; 21G; a'50kom; kat.br.367282 / Becton Dickinson</t>
  </si>
  <si>
    <t>BD Microt. Microgard K2EDTA 500μl; a'50kom; kat.br.365975 / Becton Dickinson</t>
  </si>
  <si>
    <t>BD Microt. Microgard biokem. SST 400-600 μl ; a'50kom; kat.br.365968 / Becton Dickinson</t>
  </si>
  <si>
    <t>Neo Mount a500ml; kat.br. 1.09016.0500 / Merck KGaA</t>
  </si>
  <si>
    <t>May Grunwald a2,5L; kat.br. 1.01424.2500 / Merck KGaA</t>
  </si>
  <si>
    <t>Giemsa a2,5L; kat.br. 1.09204.2500 / Merck KGaA</t>
  </si>
  <si>
    <t>Imerziono ulje a100ml; kat.br. 1.04699.0100 / Merck KGaA</t>
  </si>
  <si>
    <t>Neo-Clear a5L, kat.br. 1.09843.5000 / Merck KGaA</t>
  </si>
  <si>
    <t>May Grunwald a100mL; kat.br. 1.01424.0100 / Merck KGaA</t>
  </si>
  <si>
    <t>Giemsa a100mL; kat.br. 1.09204.0100 / Merck KGaA</t>
  </si>
  <si>
    <t>BD Vacutainer EST epruvete 13x75mm 3ml; a100 kom, kat.br. 362725 / Becton Dickinson</t>
  </si>
  <si>
    <t>Čep LDPE za epruvetu PS 13mm; a1000 kom, kat.br. 1130 / Aptaca Spa</t>
  </si>
  <si>
    <t>nal von minden Drug Screen testovi za istovremeno otkrivanje 10 droga MULTI 10E; a25 kom, kat.br. 620802 / Nal Von Minden GmbH</t>
  </si>
  <si>
    <t>Esmarkova poveska sa kopčom šarena; a'1kom; kat.br. 500120 / Kimetec</t>
  </si>
  <si>
    <t>BD Vacutainer serum gel SST II; 13x75; 3,5ml; a'100kom; kat.br.367957 / Becton Dickinson</t>
  </si>
  <si>
    <t>Lancete microt. Contact plave 2mm; a'200kom; kat.br.366594  / HTL Strefa za Becton Dickinson</t>
  </si>
  <si>
    <t>Epruveta polistiren 13x75mm, 5ml; a'1000kom; kat.br.1375 / Aptaca Spa</t>
  </si>
  <si>
    <t>BD Pronto holder; a'20kom; kat.br.368872 / Becton Dickinson</t>
  </si>
  <si>
    <t>INJ.IGLA 0,9x40 ŽUTA DISPOFINE,
IN-09X40,
ZARYS</t>
  </si>
  <si>
    <t>ŠPRICA  20 ml 2D LS  DUONEX,
A'100,
ZARYS</t>
  </si>
  <si>
    <t>INJ.IGLA 0,7x50 CRNA DISPOFINE,
IN-07X50,
ZARYS</t>
  </si>
  <si>
    <t>LANCETE SAFE T-PRO PLUS a200, 03603539150 / ROCHE DIABETES CARE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</si>
</sst>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</font>
    <font>
      <sz val="11"/>
      <name val="Arial"/>
      <family val="2"/>
      <charset val="1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EFEFEF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EFEFEF"/>
        <bgColor rgb="FFFFFFFF"/>
      </patternFill>
    </fill>
    <fill>
      <patternFill patternType="solid">
        <fgColor rgb="FF92D050"/>
        <bgColor rgb="FFBFBFBF"/>
      </patternFill>
    </fill>
    <fill>
      <patternFill patternType="solid">
        <fgColor rgb="FF7030A0"/>
        <bgColor rgb="FF993366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top"/>
    </xf>
    <xf numFmtId="0" fontId="3" fillId="4" borderId="2" xfId="0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shrinkToFit="1"/>
    </xf>
    <xf numFmtId="3" fontId="5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shrinkToFit="1"/>
    </xf>
    <xf numFmtId="0" fontId="1" fillId="5" borderId="0" xfId="0" applyFont="1" applyFill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left" vertical="top"/>
    </xf>
    <xf numFmtId="1" fontId="1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top" wrapText="1"/>
    </xf>
    <xf numFmtId="4" fontId="1" fillId="0" borderId="6" xfId="0" applyNumberFormat="1" applyFont="1" applyBorder="1" applyAlignment="1">
      <alignment horizontal="right" vertical="top" wrapText="1"/>
    </xf>
    <xf numFmtId="9" fontId="1" fillId="0" borderId="6" xfId="0" applyNumberFormat="1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left" vertical="top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4" fontId="7" fillId="0" borderId="9" xfId="0" applyNumberFormat="1" applyFont="1" applyBorder="1" applyAlignment="1">
      <alignment horizontal="center" vertical="top" shrinkToFit="1"/>
    </xf>
    <xf numFmtId="4" fontId="7" fillId="0" borderId="9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9" fontId="1" fillId="0" borderId="1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7030A0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J47"/>
  <sheetViews>
    <sheetView tabSelected="1" zoomScaleNormal="100" workbookViewId="0">
      <selection activeCell="G40" sqref="G40"/>
    </sheetView>
  </sheetViews>
  <sheetFormatPr defaultColWidth="9.33203125" defaultRowHeight="15" x14ac:dyDescent="0.2"/>
  <cols>
    <col min="1" max="1" width="10" style="1" customWidth="1"/>
    <col min="2" max="2" width="54" style="1" customWidth="1"/>
    <col min="3" max="3" width="14.5" style="2" customWidth="1"/>
    <col min="4" max="4" width="13.1640625" style="3" customWidth="1"/>
    <col min="5" max="5" width="26.6640625" style="4" customWidth="1"/>
    <col min="6" max="6" width="18.5" style="2" customWidth="1"/>
    <col min="7" max="7" width="15.33203125" style="2" customWidth="1"/>
    <col min="8" max="8" width="12" style="2" customWidth="1"/>
    <col min="9" max="9" width="19.83203125" style="2" customWidth="1"/>
    <col min="10" max="16384" width="9.33203125" style="2"/>
  </cols>
  <sheetData>
    <row r="1" spans="1:9" ht="19.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19.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3" spans="1:9" ht="39.75" customHeight="1" x14ac:dyDescent="0.2">
      <c r="A3" s="40" t="s">
        <v>44</v>
      </c>
      <c r="B3" s="40"/>
      <c r="C3" s="40"/>
      <c r="D3" s="40"/>
      <c r="E3" s="40"/>
      <c r="F3" s="40"/>
      <c r="G3" s="40"/>
      <c r="H3" s="40"/>
      <c r="I3" s="40"/>
    </row>
    <row r="4" spans="1:9" ht="25.5" customHeight="1" x14ac:dyDescent="0.2">
      <c r="A4" s="41" t="s">
        <v>42</v>
      </c>
      <c r="B4" s="41"/>
      <c r="C4" s="41"/>
      <c r="D4" s="41"/>
      <c r="E4" s="41"/>
      <c r="F4" s="41"/>
      <c r="G4" s="41"/>
      <c r="H4" s="41"/>
      <c r="I4" s="41"/>
    </row>
    <row r="5" spans="1:9" s="1" customFormat="1" ht="60" x14ac:dyDescent="0.2">
      <c r="A5" s="5" t="s">
        <v>2</v>
      </c>
      <c r="B5" s="5" t="s">
        <v>3</v>
      </c>
      <c r="C5" s="5" t="s">
        <v>4</v>
      </c>
      <c r="D5" s="6" t="s">
        <v>5</v>
      </c>
      <c r="E5" s="6" t="s">
        <v>6</v>
      </c>
      <c r="F5" s="5" t="s">
        <v>7</v>
      </c>
      <c r="G5" s="5" t="s">
        <v>8</v>
      </c>
      <c r="H5" s="7" t="s">
        <v>9</v>
      </c>
      <c r="I5" s="52" t="s">
        <v>10</v>
      </c>
    </row>
    <row r="6" spans="1:9" ht="63.75" customHeight="1" x14ac:dyDescent="0.2">
      <c r="A6" s="11">
        <v>1</v>
      </c>
      <c r="B6" s="33" t="s">
        <v>11</v>
      </c>
      <c r="C6" s="13" t="s">
        <v>12</v>
      </c>
      <c r="D6" s="28">
        <v>1</v>
      </c>
      <c r="E6" s="44" t="s">
        <v>47</v>
      </c>
      <c r="F6" s="45">
        <v>21.59</v>
      </c>
      <c r="G6" s="10">
        <f>F6*D6</f>
        <v>21.59</v>
      </c>
      <c r="H6" s="42">
        <v>0.25</v>
      </c>
      <c r="I6" s="10">
        <f>G6*H6+G6</f>
        <v>26.987500000000001</v>
      </c>
    </row>
    <row r="7" spans="1:9" ht="60" x14ac:dyDescent="0.2">
      <c r="A7" s="11">
        <v>2</v>
      </c>
      <c r="B7" s="33" t="s">
        <v>13</v>
      </c>
      <c r="C7" s="13" t="s">
        <v>12</v>
      </c>
      <c r="D7" s="28">
        <v>15</v>
      </c>
      <c r="E7" s="44" t="s">
        <v>48</v>
      </c>
      <c r="F7" s="45">
        <v>7.35</v>
      </c>
      <c r="G7" s="10">
        <f t="shared" ref="G7:G34" si="0">F7*D7</f>
        <v>110.25</v>
      </c>
      <c r="H7" s="42">
        <v>0.25</v>
      </c>
      <c r="I7" s="10">
        <f t="shared" ref="I7:I34" si="1">G7*H7+G7</f>
        <v>137.8125</v>
      </c>
    </row>
    <row r="8" spans="1:9" ht="60" x14ac:dyDescent="0.2">
      <c r="A8" s="11">
        <v>3</v>
      </c>
      <c r="B8" s="33" t="s">
        <v>14</v>
      </c>
      <c r="C8" s="13" t="s">
        <v>12</v>
      </c>
      <c r="D8" s="28">
        <v>600</v>
      </c>
      <c r="E8" s="44" t="s">
        <v>68</v>
      </c>
      <c r="F8" s="45">
        <v>11.23</v>
      </c>
      <c r="G8" s="10">
        <f t="shared" si="0"/>
        <v>6738</v>
      </c>
      <c r="H8" s="42">
        <v>0.25</v>
      </c>
      <c r="I8" s="10">
        <f t="shared" si="1"/>
        <v>8422.5</v>
      </c>
    </row>
    <row r="9" spans="1:9" ht="75" x14ac:dyDescent="0.2">
      <c r="A9" s="11">
        <v>4</v>
      </c>
      <c r="B9" s="33" t="s">
        <v>15</v>
      </c>
      <c r="C9" s="13" t="s">
        <v>12</v>
      </c>
      <c r="D9" s="28">
        <v>1</v>
      </c>
      <c r="E9" s="44" t="s">
        <v>49</v>
      </c>
      <c r="F9" s="45">
        <v>6.97</v>
      </c>
      <c r="G9" s="10">
        <f t="shared" si="0"/>
        <v>6.97</v>
      </c>
      <c r="H9" s="42">
        <v>0.25</v>
      </c>
      <c r="I9" s="10">
        <f t="shared" si="1"/>
        <v>8.7125000000000004</v>
      </c>
    </row>
    <row r="10" spans="1:9" ht="75" x14ac:dyDescent="0.2">
      <c r="A10" s="11">
        <v>5</v>
      </c>
      <c r="B10" s="33" t="s">
        <v>16</v>
      </c>
      <c r="C10" s="13" t="s">
        <v>12</v>
      </c>
      <c r="D10" s="28">
        <v>600</v>
      </c>
      <c r="E10" s="44" t="s">
        <v>50</v>
      </c>
      <c r="F10" s="45">
        <v>7.21</v>
      </c>
      <c r="G10" s="10">
        <f t="shared" si="0"/>
        <v>4326</v>
      </c>
      <c r="H10" s="42">
        <v>0.25</v>
      </c>
      <c r="I10" s="10">
        <f t="shared" si="1"/>
        <v>5407.5</v>
      </c>
    </row>
    <row r="11" spans="1:9" ht="75" x14ac:dyDescent="0.2">
      <c r="A11" s="8">
        <v>6</v>
      </c>
      <c r="B11" s="33" t="s">
        <v>17</v>
      </c>
      <c r="C11" s="13" t="s">
        <v>12</v>
      </c>
      <c r="D11" s="28">
        <v>100</v>
      </c>
      <c r="E11" s="44" t="s">
        <v>51</v>
      </c>
      <c r="F11" s="45">
        <v>12.27</v>
      </c>
      <c r="G11" s="10">
        <f t="shared" si="0"/>
        <v>1227</v>
      </c>
      <c r="H11" s="42">
        <v>0.25</v>
      </c>
      <c r="I11" s="10">
        <f t="shared" si="1"/>
        <v>1533.75</v>
      </c>
    </row>
    <row r="12" spans="1:9" ht="60" x14ac:dyDescent="0.2">
      <c r="A12" s="8">
        <v>7</v>
      </c>
      <c r="B12" s="33" t="s">
        <v>18</v>
      </c>
      <c r="C12" s="13" t="s">
        <v>12</v>
      </c>
      <c r="D12" s="28">
        <v>200</v>
      </c>
      <c r="E12" s="44" t="s">
        <v>52</v>
      </c>
      <c r="F12" s="45">
        <v>6.29</v>
      </c>
      <c r="G12" s="10">
        <f t="shared" si="0"/>
        <v>1258</v>
      </c>
      <c r="H12" s="42">
        <v>0.25</v>
      </c>
      <c r="I12" s="10">
        <f t="shared" si="1"/>
        <v>1572.5</v>
      </c>
    </row>
    <row r="13" spans="1:9" ht="60" x14ac:dyDescent="0.2">
      <c r="A13" s="11">
        <v>8</v>
      </c>
      <c r="B13" s="33" t="s">
        <v>19</v>
      </c>
      <c r="C13" s="13" t="s">
        <v>12</v>
      </c>
      <c r="D13" s="28">
        <v>400</v>
      </c>
      <c r="E13" s="44" t="s">
        <v>53</v>
      </c>
      <c r="F13" s="45">
        <v>6.29</v>
      </c>
      <c r="G13" s="10">
        <f t="shared" si="0"/>
        <v>2516</v>
      </c>
      <c r="H13" s="42">
        <v>0.25</v>
      </c>
      <c r="I13" s="10">
        <f t="shared" si="1"/>
        <v>3145</v>
      </c>
    </row>
    <row r="14" spans="1:9" ht="84" customHeight="1" x14ac:dyDescent="0.2">
      <c r="A14" s="8">
        <v>9</v>
      </c>
      <c r="B14" s="33" t="s">
        <v>20</v>
      </c>
      <c r="C14" s="13" t="s">
        <v>12</v>
      </c>
      <c r="D14" s="29">
        <v>25</v>
      </c>
      <c r="E14" s="29" t="s">
        <v>72</v>
      </c>
      <c r="F14" s="45">
        <v>1.5</v>
      </c>
      <c r="G14" s="10">
        <f t="shared" si="0"/>
        <v>37.5</v>
      </c>
      <c r="H14" s="42">
        <v>0.25</v>
      </c>
      <c r="I14" s="10">
        <f t="shared" si="1"/>
        <v>46.875</v>
      </c>
    </row>
    <row r="15" spans="1:9" ht="60" x14ac:dyDescent="0.2">
      <c r="A15" s="11">
        <v>10</v>
      </c>
      <c r="B15" s="33" t="s">
        <v>21</v>
      </c>
      <c r="C15" s="13" t="s">
        <v>12</v>
      </c>
      <c r="D15" s="28">
        <v>12</v>
      </c>
      <c r="E15" s="44" t="s">
        <v>54</v>
      </c>
      <c r="F15" s="45">
        <v>21.78</v>
      </c>
      <c r="G15" s="10">
        <f t="shared" si="0"/>
        <v>261.36</v>
      </c>
      <c r="H15" s="42">
        <v>0.25</v>
      </c>
      <c r="I15" s="10">
        <f t="shared" si="1"/>
        <v>326.70000000000005</v>
      </c>
    </row>
    <row r="16" spans="1:9" ht="45" x14ac:dyDescent="0.2">
      <c r="A16" s="8">
        <v>11</v>
      </c>
      <c r="B16" s="49" t="s">
        <v>43</v>
      </c>
      <c r="C16" s="34" t="s">
        <v>12</v>
      </c>
      <c r="D16" s="28">
        <v>5</v>
      </c>
      <c r="E16" s="44" t="s">
        <v>71</v>
      </c>
      <c r="F16" s="45">
        <v>8.8000000000000007</v>
      </c>
      <c r="G16" s="10">
        <f t="shared" si="0"/>
        <v>44</v>
      </c>
      <c r="H16" s="42">
        <v>0.25</v>
      </c>
      <c r="I16" s="10">
        <f t="shared" si="1"/>
        <v>55</v>
      </c>
    </row>
    <row r="17" spans="1:114" ht="45" x14ac:dyDescent="0.2">
      <c r="A17" s="11">
        <v>12</v>
      </c>
      <c r="B17" s="33" t="s">
        <v>22</v>
      </c>
      <c r="C17" s="13" t="s">
        <v>23</v>
      </c>
      <c r="D17" s="29">
        <v>15</v>
      </c>
      <c r="E17" s="9" t="s">
        <v>67</v>
      </c>
      <c r="F17" s="45">
        <v>4.04</v>
      </c>
      <c r="G17" s="10">
        <f t="shared" si="0"/>
        <v>60.6</v>
      </c>
      <c r="H17" s="42">
        <v>0.25</v>
      </c>
      <c r="I17" s="10">
        <f t="shared" si="1"/>
        <v>75.75</v>
      </c>
    </row>
    <row r="18" spans="1:114" ht="60" x14ac:dyDescent="0.2">
      <c r="A18" s="8">
        <v>13</v>
      </c>
      <c r="B18" s="33" t="s">
        <v>24</v>
      </c>
      <c r="C18" s="13" t="s">
        <v>12</v>
      </c>
      <c r="D18" s="28">
        <v>100</v>
      </c>
      <c r="E18" s="44" t="s">
        <v>55</v>
      </c>
      <c r="F18" s="45">
        <v>7.01</v>
      </c>
      <c r="G18" s="10">
        <f t="shared" si="0"/>
        <v>701</v>
      </c>
      <c r="H18" s="42">
        <v>0.25</v>
      </c>
      <c r="I18" s="10">
        <f t="shared" si="1"/>
        <v>876.25</v>
      </c>
    </row>
    <row r="19" spans="1:114" ht="60" x14ac:dyDescent="0.2">
      <c r="A19" s="11">
        <v>14</v>
      </c>
      <c r="B19" s="33" t="s">
        <v>25</v>
      </c>
      <c r="C19" s="13" t="s">
        <v>12</v>
      </c>
      <c r="D19" s="28">
        <v>15</v>
      </c>
      <c r="E19" s="44" t="s">
        <v>56</v>
      </c>
      <c r="F19" s="45">
        <v>6.69</v>
      </c>
      <c r="G19" s="10">
        <f t="shared" si="0"/>
        <v>100.35000000000001</v>
      </c>
      <c r="H19" s="42">
        <v>0.25</v>
      </c>
      <c r="I19" s="10">
        <f t="shared" si="1"/>
        <v>125.43750000000001</v>
      </c>
    </row>
    <row r="20" spans="1:114" ht="75" x14ac:dyDescent="0.2">
      <c r="A20" s="11">
        <v>15</v>
      </c>
      <c r="B20" s="33" t="s">
        <v>26</v>
      </c>
      <c r="C20" s="13" t="s">
        <v>12</v>
      </c>
      <c r="D20" s="28">
        <v>20</v>
      </c>
      <c r="E20" s="44" t="s">
        <v>69</v>
      </c>
      <c r="F20" s="45">
        <v>37.97</v>
      </c>
      <c r="G20" s="10">
        <f t="shared" si="0"/>
        <v>759.4</v>
      </c>
      <c r="H20" s="42">
        <v>0.25</v>
      </c>
      <c r="I20" s="10">
        <f t="shared" si="1"/>
        <v>949.25</v>
      </c>
    </row>
    <row r="21" spans="1:114" ht="60" x14ac:dyDescent="0.2">
      <c r="A21" s="11">
        <v>16</v>
      </c>
      <c r="B21" s="33" t="s">
        <v>27</v>
      </c>
      <c r="C21" s="13" t="s">
        <v>12</v>
      </c>
      <c r="D21" s="30">
        <v>1</v>
      </c>
      <c r="E21" s="44" t="s">
        <v>70</v>
      </c>
      <c r="F21" s="45">
        <v>32.79</v>
      </c>
      <c r="G21" s="10">
        <f t="shared" si="0"/>
        <v>32.79</v>
      </c>
      <c r="H21" s="42">
        <v>0.25</v>
      </c>
      <c r="I21" s="10">
        <f t="shared" si="1"/>
        <v>40.987499999999997</v>
      </c>
    </row>
    <row r="22" spans="1:114" s="12" customFormat="1" ht="73.5" customHeight="1" x14ac:dyDescent="0.2">
      <c r="A22" s="11">
        <v>17</v>
      </c>
      <c r="B22" s="13" t="s">
        <v>45</v>
      </c>
      <c r="C22" s="13" t="s">
        <v>12</v>
      </c>
      <c r="D22" s="31">
        <v>5</v>
      </c>
      <c r="E22" s="43" t="s">
        <v>73</v>
      </c>
      <c r="F22" s="45">
        <v>11.25</v>
      </c>
      <c r="G22" s="10">
        <f t="shared" si="0"/>
        <v>56.25</v>
      </c>
      <c r="H22" s="42">
        <v>0.25</v>
      </c>
      <c r="I22" s="10">
        <f t="shared" si="1"/>
        <v>70.3125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</row>
    <row r="23" spans="1:114" s="14" customFormat="1" ht="45" x14ac:dyDescent="0.2">
      <c r="A23" s="11">
        <v>18</v>
      </c>
      <c r="B23" s="34" t="s">
        <v>28</v>
      </c>
      <c r="C23" s="13" t="s">
        <v>23</v>
      </c>
      <c r="D23" s="31">
        <v>15</v>
      </c>
      <c r="E23" s="43" t="s">
        <v>57</v>
      </c>
      <c r="F23" s="45">
        <v>93.41</v>
      </c>
      <c r="G23" s="10">
        <f t="shared" si="0"/>
        <v>1401.1499999999999</v>
      </c>
      <c r="H23" s="42">
        <v>0.25</v>
      </c>
      <c r="I23" s="10">
        <f t="shared" si="1"/>
        <v>1751.4374999999998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</row>
    <row r="24" spans="1:114" s="14" customFormat="1" ht="45" x14ac:dyDescent="0.2">
      <c r="A24" s="15">
        <v>19</v>
      </c>
      <c r="B24" s="16" t="s">
        <v>29</v>
      </c>
      <c r="C24" s="16" t="s">
        <v>23</v>
      </c>
      <c r="D24" s="32">
        <v>12</v>
      </c>
      <c r="E24" s="46" t="s">
        <v>58</v>
      </c>
      <c r="F24" s="45">
        <v>41.37</v>
      </c>
      <c r="G24" s="10">
        <f t="shared" si="0"/>
        <v>496.43999999999994</v>
      </c>
      <c r="H24" s="42">
        <v>0.25</v>
      </c>
      <c r="I24" s="10">
        <f t="shared" si="1"/>
        <v>620.54999999999995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</row>
    <row r="25" spans="1:114" s="14" customFormat="1" ht="45" x14ac:dyDescent="0.2">
      <c r="A25" s="11">
        <v>20</v>
      </c>
      <c r="B25" s="13" t="s">
        <v>30</v>
      </c>
      <c r="C25" s="13" t="s">
        <v>23</v>
      </c>
      <c r="D25" s="31">
        <v>8</v>
      </c>
      <c r="E25" s="43" t="s">
        <v>59</v>
      </c>
      <c r="F25" s="45">
        <v>77.349999999999994</v>
      </c>
      <c r="G25" s="10">
        <f t="shared" si="0"/>
        <v>618.79999999999995</v>
      </c>
      <c r="H25" s="42">
        <v>0.25</v>
      </c>
      <c r="I25" s="10">
        <f t="shared" si="1"/>
        <v>773.5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</row>
    <row r="26" spans="1:114" s="14" customFormat="1" ht="45" x14ac:dyDescent="0.2">
      <c r="A26" s="11">
        <v>21</v>
      </c>
      <c r="B26" s="13" t="s">
        <v>31</v>
      </c>
      <c r="C26" s="13" t="s">
        <v>23</v>
      </c>
      <c r="D26" s="31">
        <v>1</v>
      </c>
      <c r="E26" s="43" t="s">
        <v>60</v>
      </c>
      <c r="F26" s="45">
        <v>22.9</v>
      </c>
      <c r="G26" s="10">
        <f t="shared" si="0"/>
        <v>22.9</v>
      </c>
      <c r="H26" s="42">
        <v>0.25</v>
      </c>
      <c r="I26" s="10">
        <f t="shared" si="1"/>
        <v>28.625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</row>
    <row r="27" spans="1:114" s="12" customFormat="1" ht="114.75" customHeight="1" x14ac:dyDescent="0.2">
      <c r="A27" s="11">
        <v>22</v>
      </c>
      <c r="B27" s="13" t="s">
        <v>46</v>
      </c>
      <c r="C27" s="13" t="s">
        <v>12</v>
      </c>
      <c r="D27" s="31">
        <v>5</v>
      </c>
      <c r="E27" s="43" t="s">
        <v>74</v>
      </c>
      <c r="F27" s="45">
        <v>2.98</v>
      </c>
      <c r="G27" s="10">
        <f t="shared" si="0"/>
        <v>14.9</v>
      </c>
      <c r="H27" s="42">
        <v>0.25</v>
      </c>
      <c r="I27" s="10">
        <f t="shared" si="1"/>
        <v>18.625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</row>
    <row r="28" spans="1:114" s="14" customFormat="1" ht="45" x14ac:dyDescent="0.2">
      <c r="A28" s="11">
        <v>25</v>
      </c>
      <c r="B28" s="34" t="s">
        <v>32</v>
      </c>
      <c r="C28" s="13" t="s">
        <v>12</v>
      </c>
      <c r="D28" s="31">
        <v>25</v>
      </c>
      <c r="E28" s="43" t="s">
        <v>61</v>
      </c>
      <c r="F28" s="45">
        <v>90.79</v>
      </c>
      <c r="G28" s="10">
        <f t="shared" si="0"/>
        <v>2269.75</v>
      </c>
      <c r="H28" s="42">
        <v>0.25</v>
      </c>
      <c r="I28" s="10">
        <f t="shared" si="1"/>
        <v>2837.1875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</row>
    <row r="29" spans="1:114" ht="75" x14ac:dyDescent="0.2">
      <c r="A29" s="11">
        <v>26</v>
      </c>
      <c r="B29" s="34" t="s">
        <v>33</v>
      </c>
      <c r="C29" s="13" t="s">
        <v>12</v>
      </c>
      <c r="D29" s="31">
        <v>2</v>
      </c>
      <c r="E29" s="47" t="s">
        <v>64</v>
      </c>
      <c r="F29" s="45">
        <v>8.4600000000000009</v>
      </c>
      <c r="G29" s="10">
        <f t="shared" si="0"/>
        <v>16.920000000000002</v>
      </c>
      <c r="H29" s="42">
        <v>0.25</v>
      </c>
      <c r="I29" s="10">
        <f t="shared" si="1"/>
        <v>21.150000000000002</v>
      </c>
    </row>
    <row r="30" spans="1:114" ht="90" x14ac:dyDescent="0.2">
      <c r="A30" s="11">
        <v>27</v>
      </c>
      <c r="B30" s="34" t="s">
        <v>34</v>
      </c>
      <c r="C30" s="13" t="s">
        <v>12</v>
      </c>
      <c r="D30" s="31">
        <v>1</v>
      </c>
      <c r="E30" s="47" t="s">
        <v>66</v>
      </c>
      <c r="F30" s="45">
        <v>106.7</v>
      </c>
      <c r="G30" s="10">
        <f t="shared" si="0"/>
        <v>106.7</v>
      </c>
      <c r="H30" s="42">
        <v>0.25</v>
      </c>
      <c r="I30" s="10">
        <f t="shared" si="1"/>
        <v>133.375</v>
      </c>
    </row>
    <row r="31" spans="1:114" ht="60" x14ac:dyDescent="0.2">
      <c r="A31" s="11">
        <v>28</v>
      </c>
      <c r="B31" s="34" t="s">
        <v>35</v>
      </c>
      <c r="C31" s="13" t="s">
        <v>12</v>
      </c>
      <c r="D31" s="31">
        <v>5</v>
      </c>
      <c r="E31" s="47" t="s">
        <v>75</v>
      </c>
      <c r="F31" s="45">
        <v>20.170000000000002</v>
      </c>
      <c r="G31" s="10">
        <f t="shared" si="0"/>
        <v>100.85000000000001</v>
      </c>
      <c r="H31" s="48">
        <v>0.05</v>
      </c>
      <c r="I31" s="10">
        <f t="shared" si="1"/>
        <v>105.89250000000001</v>
      </c>
    </row>
    <row r="32" spans="1:114" ht="60" x14ac:dyDescent="0.2">
      <c r="A32" s="11">
        <v>29</v>
      </c>
      <c r="B32" s="34" t="s">
        <v>36</v>
      </c>
      <c r="C32" s="13" t="s">
        <v>12</v>
      </c>
      <c r="D32" s="31">
        <v>1</v>
      </c>
      <c r="E32" s="47" t="s">
        <v>65</v>
      </c>
      <c r="F32" s="45">
        <v>14.85</v>
      </c>
      <c r="G32" s="10">
        <f t="shared" si="0"/>
        <v>14.85</v>
      </c>
      <c r="H32" s="42">
        <v>0.25</v>
      </c>
      <c r="I32" s="10">
        <f t="shared" si="1"/>
        <v>18.5625</v>
      </c>
    </row>
    <row r="33" spans="1:9" ht="45" x14ac:dyDescent="0.2">
      <c r="A33" s="11">
        <v>31</v>
      </c>
      <c r="B33" s="34" t="s">
        <v>37</v>
      </c>
      <c r="C33" s="33" t="s">
        <v>23</v>
      </c>
      <c r="D33" s="31">
        <v>5</v>
      </c>
      <c r="E33" s="46" t="s">
        <v>62</v>
      </c>
      <c r="F33" s="45">
        <v>9.1</v>
      </c>
      <c r="G33" s="10">
        <f t="shared" si="0"/>
        <v>45.5</v>
      </c>
      <c r="H33" s="42">
        <v>0.25</v>
      </c>
      <c r="I33" s="10">
        <f t="shared" si="1"/>
        <v>56.875</v>
      </c>
    </row>
    <row r="34" spans="1:9" ht="45" x14ac:dyDescent="0.2">
      <c r="A34" s="11">
        <v>32</v>
      </c>
      <c r="B34" s="34" t="s">
        <v>38</v>
      </c>
      <c r="C34" s="33" t="s">
        <v>23</v>
      </c>
      <c r="D34" s="31">
        <v>5</v>
      </c>
      <c r="E34" s="43" t="s">
        <v>63</v>
      </c>
      <c r="F34" s="45">
        <v>11.4</v>
      </c>
      <c r="G34" s="10">
        <f t="shared" si="0"/>
        <v>57</v>
      </c>
      <c r="H34" s="42">
        <v>0.25</v>
      </c>
      <c r="I34" s="10">
        <f t="shared" si="1"/>
        <v>71.25</v>
      </c>
    </row>
    <row r="35" spans="1:9" x14ac:dyDescent="0.2">
      <c r="A35" s="17"/>
      <c r="B35" s="18"/>
      <c r="C35" s="18"/>
      <c r="D35" s="19"/>
      <c r="E35" s="20"/>
      <c r="F35" s="20"/>
      <c r="G35" s="21"/>
      <c r="H35" s="22"/>
      <c r="I35" s="23"/>
    </row>
    <row r="36" spans="1:9" ht="14.25" customHeight="1" x14ac:dyDescent="0.2">
      <c r="A36" s="36" t="s">
        <v>39</v>
      </c>
      <c r="B36" s="36"/>
      <c r="C36" s="36"/>
      <c r="D36" s="36"/>
      <c r="E36" s="24"/>
      <c r="F36" s="37">
        <f>SUM(G6:G34)</f>
        <v>23422.82</v>
      </c>
      <c r="G36" s="37"/>
      <c r="H36" s="37"/>
      <c r="I36" s="37"/>
    </row>
    <row r="37" spans="1:9" ht="14.25" customHeight="1" x14ac:dyDescent="0.25">
      <c r="A37" s="36" t="s">
        <v>40</v>
      </c>
      <c r="B37" s="36"/>
      <c r="C37" s="36"/>
      <c r="D37" s="36"/>
      <c r="E37" s="24"/>
      <c r="F37" s="38">
        <f>F38-F36</f>
        <v>5835.5349999999999</v>
      </c>
      <c r="G37" s="38"/>
      <c r="H37" s="38"/>
      <c r="I37" s="38"/>
    </row>
    <row r="38" spans="1:9" ht="14.25" customHeight="1" x14ac:dyDescent="0.25">
      <c r="A38" s="36" t="s">
        <v>41</v>
      </c>
      <c r="B38" s="36"/>
      <c r="C38" s="36"/>
      <c r="D38" s="36"/>
      <c r="E38" s="24"/>
      <c r="F38" s="38">
        <f>SUM(I6:I34)</f>
        <v>29258.355</v>
      </c>
      <c r="G38" s="38"/>
      <c r="H38" s="38"/>
      <c r="I38" s="38"/>
    </row>
    <row r="40" spans="1:9" x14ac:dyDescent="0.2">
      <c r="B40" s="50"/>
      <c r="C40" s="25"/>
      <c r="D40" s="26"/>
      <c r="E40" s="27"/>
      <c r="F40" s="25"/>
      <c r="G40" s="25"/>
      <c r="H40" s="25"/>
      <c r="I40" s="25"/>
    </row>
    <row r="41" spans="1:9" x14ac:dyDescent="0.2">
      <c r="B41" s="50"/>
      <c r="C41" s="25"/>
      <c r="D41" s="26"/>
      <c r="E41" s="27"/>
      <c r="F41" s="25"/>
      <c r="G41" s="25"/>
      <c r="H41" s="25"/>
      <c r="I41" s="25"/>
    </row>
    <row r="42" spans="1:9" x14ac:dyDescent="0.2">
      <c r="B42" s="50"/>
      <c r="C42" s="25"/>
      <c r="D42" s="26"/>
      <c r="E42" s="27"/>
      <c r="F42" s="25"/>
      <c r="G42" s="25"/>
      <c r="H42" s="25"/>
      <c r="I42" s="25"/>
    </row>
    <row r="43" spans="1:9" x14ac:dyDescent="0.2">
      <c r="B43" s="50"/>
      <c r="C43" s="25"/>
      <c r="D43" s="26"/>
      <c r="E43" s="27"/>
      <c r="F43" s="25"/>
      <c r="G43" s="25"/>
      <c r="H43" s="25"/>
      <c r="I43" s="25"/>
    </row>
    <row r="46" spans="1:9" x14ac:dyDescent="0.2">
      <c r="B46" s="35"/>
      <c r="C46" s="35"/>
      <c r="D46" s="35"/>
      <c r="E46" s="35"/>
      <c r="F46" s="35"/>
      <c r="G46" s="35"/>
      <c r="H46" s="35"/>
      <c r="I46" s="35"/>
    </row>
    <row r="47" spans="1:9" x14ac:dyDescent="0.2">
      <c r="B47" s="51"/>
    </row>
  </sheetData>
  <mergeCells count="11">
    <mergeCell ref="A1:I1"/>
    <mergeCell ref="A2:I2"/>
    <mergeCell ref="A3:I3"/>
    <mergeCell ref="A4:I4"/>
    <mergeCell ref="B46:I46"/>
    <mergeCell ref="A36:D36"/>
    <mergeCell ref="F36:I36"/>
    <mergeCell ref="A37:D37"/>
    <mergeCell ref="F37:I37"/>
    <mergeCell ref="A38:D38"/>
    <mergeCell ref="F38:I38"/>
  </mergeCells>
  <pageMargins left="0.7" right="0.7" top="0.75" bottom="0.75" header="0.511811023622047" footer="0.511811023622047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Matea Rupčić Šustić</cp:lastModifiedBy>
  <cp:revision>3</cp:revision>
  <cp:lastPrinted>2026-07-03T07:16:42Z</cp:lastPrinted>
  <dcterms:created xsi:type="dcterms:W3CDTF">2024-05-03T07:17:38Z</dcterms:created>
  <dcterms:modified xsi:type="dcterms:W3CDTF">2026-07-03T07:16:45Z</dcterms:modified>
  <dc:language>hr-HR</dc:language>
</cp:coreProperties>
</file>