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!D disk - Goran\dopisi\DZ Zapad\DZZ ZAPAD - PAPIRNA KONFEKCIJA  - 2025\"/>
    </mc:Choice>
  </mc:AlternateContent>
  <xr:revisionPtr revIDLastSave="0" documentId="13_ncr:1_{5E02D085-2040-47A6-B3E3-40BFF9856164}" xr6:coauthVersionLast="47" xr6:coauthVersionMax="47" xr10:uidLastSave="{00000000-0000-0000-0000-000000000000}"/>
  <bookViews>
    <workbookView xWindow="28680" yWindow="-120" windowWidth="29040" windowHeight="15720" xr2:uid="{118F3AB2-5F30-4F98-B1BB-E1DF2281BD0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3" i="1"/>
  <c r="G15" i="1"/>
  <c r="I15" i="1" s="1"/>
  <c r="G14" i="1"/>
  <c r="G16" i="1"/>
  <c r="G12" i="1"/>
  <c r="G17" i="1"/>
  <c r="G18" i="1"/>
  <c r="I18" i="1" s="1"/>
  <c r="G19" i="1"/>
  <c r="I19" i="1" s="1"/>
  <c r="J19" i="1" s="1"/>
  <c r="G20" i="1"/>
  <c r="G7" i="1"/>
  <c r="I21" i="1" l="1"/>
  <c r="I17" i="1"/>
  <c r="J17" i="1" s="1"/>
  <c r="J15" i="1"/>
  <c r="I16" i="1"/>
  <c r="J16" i="1" s="1"/>
  <c r="I12" i="1"/>
  <c r="J12" i="1" s="1"/>
  <c r="J18" i="1"/>
  <c r="I14" i="1"/>
  <c r="J14" i="1" s="1"/>
  <c r="I13" i="1"/>
  <c r="J13" i="1" s="1"/>
  <c r="I11" i="1"/>
  <c r="J11" i="1" s="1"/>
  <c r="I10" i="1"/>
  <c r="J10" i="1" s="1"/>
  <c r="I7" i="1"/>
  <c r="I9" i="1"/>
  <c r="J9" i="1" s="1"/>
  <c r="I20" i="1"/>
  <c r="J20" i="1" s="1"/>
  <c r="I8" i="1"/>
  <c r="J8" i="1" s="1"/>
  <c r="I22" i="1" l="1"/>
  <c r="I23" i="1" s="1"/>
  <c r="J7" i="1"/>
</calcChain>
</file>

<file path=xl/sharedStrings.xml><?xml version="1.0" encoding="utf-8"?>
<sst xmlns="http://schemas.openxmlformats.org/spreadsheetml/2006/main" count="59" uniqueCount="49">
  <si>
    <t>Dom zdravlja Zagreb-Zapad</t>
  </si>
  <si>
    <t>Prilaz baruna Filipovića 11, Zagreb</t>
  </si>
  <si>
    <t>Materijal za higijenske potrebe i njegu</t>
  </si>
  <si>
    <t>REDNI
BROJ</t>
  </si>
  <si>
    <t>NAZIV 
ARTIKLA</t>
  </si>
  <si>
    <r>
      <t>Tvornički naziv proizvoda koji se nudi (</t>
    </r>
    <r>
      <rPr>
        <b/>
        <i/>
        <sz val="11"/>
        <color rgb="FF000000"/>
        <rFont val="Calibri"/>
        <family val="2"/>
        <charset val="238"/>
      </rPr>
      <t>veličina, mj.jed.)</t>
    </r>
  </si>
  <si>
    <t>Mj. jed.</t>
  </si>
  <si>
    <t>Okvirna količina</t>
  </si>
  <si>
    <t>Jedninična cijena bez PDV-a</t>
  </si>
  <si>
    <t>Ukupna cijena bez PDV-a</t>
  </si>
  <si>
    <t>% PDV-a</t>
  </si>
  <si>
    <t>Iznos PDV-a</t>
  </si>
  <si>
    <t>Ukupna cijena s PDV-om</t>
  </si>
  <si>
    <t>pak</t>
  </si>
  <si>
    <t>Čaša PVC 0,2 l, a 100</t>
  </si>
  <si>
    <t>Čaša PVC 0,3 l, a 100</t>
  </si>
  <si>
    <t>kom</t>
  </si>
  <si>
    <t>kut</t>
  </si>
  <si>
    <t>SVEUKUPNO BEZ PDV</t>
  </si>
  <si>
    <t>IZNOS PDV</t>
  </si>
  <si>
    <t>UKUPNO SA PDV</t>
  </si>
  <si>
    <t>klip</t>
  </si>
  <si>
    <t>Čaša PVC 0,1 l, bijela, a 100</t>
  </si>
  <si>
    <t>Krema za ruke s antibakterijskom formulom za sve tipove kože, min 75ml</t>
  </si>
  <si>
    <t>Osvježivač prostora u spreju koji uklanja neugodne mirise i osvježava prostor, 300 ml, kao Air Wick ili jednakovrijedan</t>
  </si>
  <si>
    <t xml:space="preserve">Dvoslojni papirnati ručnik bijeli, rola min 23 cm, 100% celuloza, min 50 listova papira, set od 2 komada </t>
  </si>
  <si>
    <t xml:space="preserve">Dvoslojni toaletni papir u roli bijeli, celuloza, pakiranje od minimalno 10 komada u vrećici, broj listića min 200 listića u roli, visina role min 9 cm dužina role min 18 m </t>
  </si>
  <si>
    <t>Dvoslojni papirnati ručnici presavijeni (složivi), min 200 listića u jednom klipu, dužina listića 21 cm, širina listića 24 cm (odstupanje +/- 5%), celuloza, transportno pakiranje min 10 klipova, za Tork classic mini box ručnika ili jednakovrijedan</t>
  </si>
  <si>
    <t>Dvoslojni toaletni papir listić presavijeni (složivi), min 200 listića u jednom klipu, rasklopljena širina min 11 cm, sklopljena dužina min 8-9 cm (odstupanje +/- 5%), transportno pakiranje od min 10 klipova, celuloza, za Tork dozator ili jednakovrijedno</t>
  </si>
  <si>
    <t>Tekući sapun pumpica za ruke koji djelotvorno uklanja prljavštinu, štiti ruke od isušivanja, ugodnog mirisa, 500 ml</t>
  </si>
  <si>
    <t>Dvoslojni papirnati ručnici, složivi, 24x21x cm (odstupanje +/- 5%), min 250 listića u jednom klipu</t>
  </si>
  <si>
    <t>Dvoslojni toaletni papir, složivi, 11x21 cm (odstupanje +/- 5%), min 250 listića u jednom klipu</t>
  </si>
  <si>
    <t>Jednoslojni ručnici u roli, dužina role min 100 m, širina role 21 cm, transportno pakiranje min 6 rola, boja: bijela, za Tork Matic automatski dozator ručnika za ruke</t>
  </si>
  <si>
    <t>Dvoslojni toaletni papir, dužina role min 90 m, širina role 9,9 cm,transportno pakiranje max 27 rola, boja: bijela, za Tork dozator dvostruke toaletne role srednje veličine</t>
  </si>
  <si>
    <t xml:space="preserve">TROŠKOVNIK </t>
  </si>
  <si>
    <t>Dvoslojni papirnati ručnici, složivi, 24x21cm, 250/1 - komad</t>
  </si>
  <si>
    <t>Ručnici u roli, 100m, širina role 21 cm, bijeli, za Tork Matic automatski dozator ručnika za ruke, 6/1 - kutija</t>
  </si>
  <si>
    <t>Čaša PVC 0,1 l, bijela, 100/1 - pakiranje</t>
  </si>
  <si>
    <t>Čaša PVC 0,2 l, 100/1 - pakiranje</t>
  </si>
  <si>
    <t>Čaša PVC 0,3 l, 100/1 - pakiranje</t>
  </si>
  <si>
    <t xml:space="preserve">Osvježivač prostora u spreju koji uklanja neugodne mirise i osvježava prostor, 300 ml, Air Wick - komad </t>
  </si>
  <si>
    <t>Tekući sapun pumpica za ruke koji djelotvorno uklanja prljavštinu, štiti ruke od isušivanja, ugodnog mirisa, 500 ml - komad</t>
  </si>
  <si>
    <t>Krema za ruke, antibakterijska,  75ml - komad</t>
  </si>
  <si>
    <t>Dvoslojni papirnati ručnici presavijeni (složivi), 200/1, 21x24, 10/1 - kutija</t>
  </si>
  <si>
    <t>Dvoslojni toaletni papir listić presavijeni (složivi), 200/1, 11x18 cm,10/1 - kutija</t>
  </si>
  <si>
    <t>Dvoslojni toaletni papir, složivi, 10,5x21 cm, 250/1 - klip</t>
  </si>
  <si>
    <t>Dvoslojni papirnati ručnik bijeli, rola  23 cm, 50l , 2/1 - paket</t>
  </si>
  <si>
    <t>Dvoslojni toaletni papir u roli bijeli, celuloza, 9cmx18m, 10/1 - paket</t>
  </si>
  <si>
    <t>Dvoslojni toaletni papir, dužina role 100 m, 9,9cm,  bijeli, za Tork dozator dvostruke toaletne role srednje veličine, 6/1 - kutija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</si>
</sst>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;&quot;-&quot;#,##0.00&quot; 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0" fillId="0" borderId="0" xfId="0" applyNumberFormat="1"/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4" fontId="0" fillId="0" borderId="2" xfId="0" applyNumberFormat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2" fontId="0" fillId="0" borderId="6" xfId="0" applyNumberForma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A53C-272E-46FD-8E28-48701797EDDF}">
  <dimension ref="A1:L23"/>
  <sheetViews>
    <sheetView tabSelected="1" topLeftCell="A14" workbookViewId="0">
      <selection activeCell="C24" sqref="C24"/>
    </sheetView>
  </sheetViews>
  <sheetFormatPr defaultRowHeight="15" x14ac:dyDescent="0.25"/>
  <cols>
    <col min="1" max="1" width="7.42578125" customWidth="1"/>
    <col min="2" max="2" width="34.28515625" customWidth="1"/>
    <col min="3" max="3" width="27" customWidth="1"/>
    <col min="4" max="4" width="6.85546875" customWidth="1"/>
    <col min="6" max="6" width="10.7109375" customWidth="1"/>
    <col min="7" max="7" width="11.140625" customWidth="1"/>
    <col min="8" max="8" width="8.42578125" customWidth="1"/>
    <col min="9" max="9" width="8.28515625" customWidth="1"/>
    <col min="10" max="10" width="14.140625" customWidth="1"/>
    <col min="11" max="11" width="30.5703125" customWidth="1"/>
    <col min="12" max="12" width="12.28515625" customWidth="1"/>
  </cols>
  <sheetData>
    <row r="1" spans="1:12" x14ac:dyDescent="0.25">
      <c r="A1" s="1" t="s">
        <v>0</v>
      </c>
      <c r="F1" s="2"/>
      <c r="G1" s="2"/>
      <c r="H1" s="2"/>
      <c r="I1" s="2"/>
    </row>
    <row r="2" spans="1:12" x14ac:dyDescent="0.25">
      <c r="A2" s="1" t="s">
        <v>1</v>
      </c>
      <c r="F2" s="2"/>
      <c r="G2" s="2"/>
      <c r="H2" s="2"/>
      <c r="I2" s="2"/>
    </row>
    <row r="3" spans="1:12" x14ac:dyDescent="0.25">
      <c r="A3" s="1"/>
      <c r="F3" s="2"/>
      <c r="G3" s="2"/>
      <c r="H3" s="2"/>
      <c r="I3" s="2"/>
    </row>
    <row r="4" spans="1:12" x14ac:dyDescent="0.25">
      <c r="A4" s="22" t="s">
        <v>34</v>
      </c>
      <c r="B4" s="22"/>
      <c r="C4" s="22"/>
      <c r="D4" s="22"/>
      <c r="E4" s="22"/>
      <c r="F4" s="22"/>
      <c r="G4" s="22"/>
      <c r="H4" s="22"/>
      <c r="I4" s="22"/>
      <c r="J4" s="22"/>
    </row>
    <row r="5" spans="1:12" x14ac:dyDescent="0.25">
      <c r="A5" s="23" t="s">
        <v>2</v>
      </c>
      <c r="B5" s="23"/>
      <c r="C5" s="23"/>
      <c r="D5" s="23"/>
      <c r="E5" s="23"/>
      <c r="F5" s="23"/>
      <c r="G5" s="23"/>
      <c r="H5" s="23"/>
      <c r="I5" s="23"/>
      <c r="J5" s="23"/>
    </row>
    <row r="6" spans="1:12" ht="45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4" t="s">
        <v>9</v>
      </c>
      <c r="H6" s="3" t="s">
        <v>10</v>
      </c>
      <c r="I6" s="5" t="s">
        <v>11</v>
      </c>
      <c r="J6" s="3" t="s">
        <v>12</v>
      </c>
    </row>
    <row r="7" spans="1:12" s="13" customFormat="1" ht="76.5" customHeight="1" x14ac:dyDescent="0.25">
      <c r="A7" s="7">
        <v>1</v>
      </c>
      <c r="B7" s="6" t="s">
        <v>22</v>
      </c>
      <c r="C7" s="11" t="s">
        <v>37</v>
      </c>
      <c r="D7" s="7" t="s">
        <v>13</v>
      </c>
      <c r="E7" s="7">
        <v>120</v>
      </c>
      <c r="F7" s="27">
        <v>1.32</v>
      </c>
      <c r="G7" s="8">
        <f>SUM(E7*F7)</f>
        <v>158.4</v>
      </c>
      <c r="H7" s="9">
        <v>0.25</v>
      </c>
      <c r="I7" s="8">
        <f>SUM(G7*H7)</f>
        <v>39.6</v>
      </c>
      <c r="J7" s="10">
        <f>SUM(G7+I7)</f>
        <v>198</v>
      </c>
      <c r="L7" s="14"/>
    </row>
    <row r="8" spans="1:12" ht="37.5" customHeight="1" x14ac:dyDescent="0.25">
      <c r="A8" s="7">
        <v>2</v>
      </c>
      <c r="B8" s="11" t="s">
        <v>14</v>
      </c>
      <c r="C8" s="11" t="s">
        <v>38</v>
      </c>
      <c r="D8" s="7" t="s">
        <v>13</v>
      </c>
      <c r="E8" s="7">
        <v>450</v>
      </c>
      <c r="F8" s="27">
        <v>1.35</v>
      </c>
      <c r="G8" s="8">
        <f t="shared" ref="G8:G20" si="0">SUM(E8*F8)</f>
        <v>607.5</v>
      </c>
      <c r="H8" s="9">
        <v>0.25</v>
      </c>
      <c r="I8" s="8">
        <f t="shared" ref="I8:I20" si="1">SUM(G8*H8)</f>
        <v>151.875</v>
      </c>
      <c r="J8" s="10">
        <f t="shared" ref="J8:J20" si="2">SUM(G8+I8)</f>
        <v>759.375</v>
      </c>
      <c r="L8" s="12"/>
    </row>
    <row r="9" spans="1:12" ht="36.75" customHeight="1" x14ac:dyDescent="0.25">
      <c r="A9" s="7">
        <v>3</v>
      </c>
      <c r="B9" s="11" t="s">
        <v>15</v>
      </c>
      <c r="C9" s="11" t="s">
        <v>39</v>
      </c>
      <c r="D9" s="7" t="s">
        <v>13</v>
      </c>
      <c r="E9" s="7">
        <v>60</v>
      </c>
      <c r="F9" s="27">
        <v>2.1800000000000002</v>
      </c>
      <c r="G9" s="8">
        <f t="shared" si="0"/>
        <v>130.80000000000001</v>
      </c>
      <c r="H9" s="9">
        <v>0.25</v>
      </c>
      <c r="I9" s="8">
        <f t="shared" si="1"/>
        <v>32.700000000000003</v>
      </c>
      <c r="J9" s="10">
        <f t="shared" si="2"/>
        <v>163.5</v>
      </c>
      <c r="L9" s="12"/>
    </row>
    <row r="10" spans="1:12" ht="45" x14ac:dyDescent="0.25">
      <c r="A10" s="7">
        <v>4</v>
      </c>
      <c r="B10" s="11" t="s">
        <v>23</v>
      </c>
      <c r="C10" s="11" t="s">
        <v>42</v>
      </c>
      <c r="D10" s="7" t="s">
        <v>16</v>
      </c>
      <c r="E10" s="7">
        <v>400</v>
      </c>
      <c r="F10" s="27">
        <v>1.26</v>
      </c>
      <c r="G10" s="8">
        <f t="shared" si="0"/>
        <v>504</v>
      </c>
      <c r="H10" s="9">
        <v>0.25</v>
      </c>
      <c r="I10" s="8">
        <f t="shared" si="1"/>
        <v>126</v>
      </c>
      <c r="J10" s="10">
        <f t="shared" si="2"/>
        <v>630</v>
      </c>
      <c r="L10" s="12"/>
    </row>
    <row r="11" spans="1:12" ht="72" customHeight="1" x14ac:dyDescent="0.25">
      <c r="A11" s="7">
        <v>5</v>
      </c>
      <c r="B11" s="11" t="s">
        <v>24</v>
      </c>
      <c r="C11" s="11" t="s">
        <v>40</v>
      </c>
      <c r="D11" s="7" t="s">
        <v>16</v>
      </c>
      <c r="E11" s="7">
        <v>350</v>
      </c>
      <c r="F11" s="27">
        <v>1.26</v>
      </c>
      <c r="G11" s="8">
        <f t="shared" si="0"/>
        <v>441</v>
      </c>
      <c r="H11" s="9">
        <v>0.25</v>
      </c>
      <c r="I11" s="8">
        <f t="shared" si="1"/>
        <v>110.25</v>
      </c>
      <c r="J11" s="10">
        <f t="shared" si="2"/>
        <v>551.25</v>
      </c>
      <c r="L11" s="12"/>
    </row>
    <row r="12" spans="1:12" ht="76.5" customHeight="1" x14ac:dyDescent="0.25">
      <c r="A12" s="7">
        <v>10</v>
      </c>
      <c r="B12" s="11" t="s">
        <v>29</v>
      </c>
      <c r="C12" s="11" t="s">
        <v>41</v>
      </c>
      <c r="D12" s="7" t="s">
        <v>16</v>
      </c>
      <c r="E12" s="7">
        <v>2000</v>
      </c>
      <c r="F12" s="27">
        <v>0.88</v>
      </c>
      <c r="G12" s="8">
        <f>SUM(E12*F12)</f>
        <v>1760</v>
      </c>
      <c r="H12" s="9">
        <v>0.25</v>
      </c>
      <c r="I12" s="8">
        <f>SUM(G12*H12)</f>
        <v>440</v>
      </c>
      <c r="J12" s="10">
        <f>SUM(G12+I12)</f>
        <v>2200</v>
      </c>
      <c r="L12" s="12"/>
    </row>
    <row r="13" spans="1:12" ht="45" x14ac:dyDescent="0.25">
      <c r="A13" s="7">
        <v>6</v>
      </c>
      <c r="B13" s="11" t="s">
        <v>25</v>
      </c>
      <c r="C13" s="11" t="s">
        <v>46</v>
      </c>
      <c r="D13" s="7" t="s">
        <v>13</v>
      </c>
      <c r="E13" s="7">
        <v>12000</v>
      </c>
      <c r="F13" s="27">
        <v>0.53</v>
      </c>
      <c r="G13" s="8">
        <f t="shared" si="0"/>
        <v>6360</v>
      </c>
      <c r="H13" s="9">
        <v>0.25</v>
      </c>
      <c r="I13" s="8">
        <f t="shared" si="1"/>
        <v>1590</v>
      </c>
      <c r="J13" s="10">
        <f t="shared" si="2"/>
        <v>7950</v>
      </c>
      <c r="L13" s="12"/>
    </row>
    <row r="14" spans="1:12" ht="75" x14ac:dyDescent="0.25">
      <c r="A14" s="7">
        <v>8</v>
      </c>
      <c r="B14" s="11" t="s">
        <v>26</v>
      </c>
      <c r="C14" s="11" t="s">
        <v>47</v>
      </c>
      <c r="D14" s="7" t="s">
        <v>13</v>
      </c>
      <c r="E14" s="7">
        <v>3000</v>
      </c>
      <c r="F14" s="27">
        <v>1.2</v>
      </c>
      <c r="G14" s="8">
        <f>SUM(E14*F14)</f>
        <v>3600</v>
      </c>
      <c r="H14" s="9">
        <v>0.25</v>
      </c>
      <c r="I14" s="8">
        <f>SUM(G14*H14)</f>
        <v>900</v>
      </c>
      <c r="J14" s="10">
        <f>SUM(G14+I14)</f>
        <v>4500</v>
      </c>
      <c r="L14" s="12"/>
    </row>
    <row r="15" spans="1:12" ht="105" x14ac:dyDescent="0.25">
      <c r="A15" s="7">
        <v>7</v>
      </c>
      <c r="B15" s="11" t="s">
        <v>27</v>
      </c>
      <c r="C15" s="11" t="s">
        <v>43</v>
      </c>
      <c r="D15" s="7" t="s">
        <v>17</v>
      </c>
      <c r="E15" s="7">
        <v>400</v>
      </c>
      <c r="F15" s="27">
        <v>7.2</v>
      </c>
      <c r="G15" s="8">
        <f t="shared" si="0"/>
        <v>2880</v>
      </c>
      <c r="H15" s="9">
        <v>0.25</v>
      </c>
      <c r="I15" s="8">
        <f t="shared" si="1"/>
        <v>720</v>
      </c>
      <c r="J15" s="10">
        <f t="shared" si="2"/>
        <v>3600</v>
      </c>
      <c r="L15" s="12"/>
    </row>
    <row r="16" spans="1:12" ht="120" x14ac:dyDescent="0.25">
      <c r="A16" s="7">
        <v>9</v>
      </c>
      <c r="B16" s="11" t="s">
        <v>28</v>
      </c>
      <c r="C16" s="11" t="s">
        <v>44</v>
      </c>
      <c r="D16" s="7" t="s">
        <v>17</v>
      </c>
      <c r="E16" s="7">
        <v>150</v>
      </c>
      <c r="F16" s="27">
        <v>3.75</v>
      </c>
      <c r="G16" s="8">
        <f t="shared" si="0"/>
        <v>562.5</v>
      </c>
      <c r="H16" s="9">
        <v>0.25</v>
      </c>
      <c r="I16" s="8">
        <f t="shared" si="1"/>
        <v>140.625</v>
      </c>
      <c r="J16" s="10">
        <f t="shared" si="2"/>
        <v>703.125</v>
      </c>
      <c r="L16" s="12"/>
    </row>
    <row r="17" spans="1:12" ht="45" x14ac:dyDescent="0.25">
      <c r="A17" s="7">
        <v>11</v>
      </c>
      <c r="B17" s="11" t="s">
        <v>30</v>
      </c>
      <c r="C17" s="11" t="s">
        <v>35</v>
      </c>
      <c r="D17" s="7" t="s">
        <v>16</v>
      </c>
      <c r="E17" s="7">
        <v>800</v>
      </c>
      <c r="F17" s="27">
        <v>0.72</v>
      </c>
      <c r="G17" s="8">
        <f>SUM(E17*F17)</f>
        <v>576</v>
      </c>
      <c r="H17" s="9">
        <v>0.25</v>
      </c>
      <c r="I17" s="8">
        <f>SUM(G17*H17)</f>
        <v>144</v>
      </c>
      <c r="J17" s="10">
        <f>SUM(G17+I17)</f>
        <v>720</v>
      </c>
      <c r="K17" s="15"/>
      <c r="L17" s="12"/>
    </row>
    <row r="18" spans="1:12" ht="45" x14ac:dyDescent="0.25">
      <c r="A18" s="7">
        <v>12</v>
      </c>
      <c r="B18" s="11" t="s">
        <v>31</v>
      </c>
      <c r="C18" s="11" t="s">
        <v>45</v>
      </c>
      <c r="D18" s="7" t="s">
        <v>21</v>
      </c>
      <c r="E18" s="7">
        <v>150</v>
      </c>
      <c r="F18" s="27">
        <v>0.5</v>
      </c>
      <c r="G18" s="8">
        <f t="shared" si="0"/>
        <v>75</v>
      </c>
      <c r="H18" s="9">
        <v>0.25</v>
      </c>
      <c r="I18" s="8">
        <f t="shared" si="1"/>
        <v>18.75</v>
      </c>
      <c r="J18" s="10">
        <f t="shared" si="2"/>
        <v>93.75</v>
      </c>
      <c r="K18" s="15"/>
      <c r="L18" s="12"/>
    </row>
    <row r="19" spans="1:12" ht="75" x14ac:dyDescent="0.25">
      <c r="A19" s="7">
        <v>13</v>
      </c>
      <c r="B19" s="16" t="s">
        <v>32</v>
      </c>
      <c r="C19" s="16" t="s">
        <v>36</v>
      </c>
      <c r="D19" s="7" t="s">
        <v>17</v>
      </c>
      <c r="E19" s="7">
        <v>100</v>
      </c>
      <c r="F19" s="27">
        <v>7.2</v>
      </c>
      <c r="G19" s="8">
        <f t="shared" si="0"/>
        <v>720</v>
      </c>
      <c r="H19" s="9">
        <v>0.25</v>
      </c>
      <c r="I19" s="8">
        <f t="shared" si="1"/>
        <v>180</v>
      </c>
      <c r="J19" s="10">
        <f t="shared" si="2"/>
        <v>900</v>
      </c>
      <c r="L19" s="12"/>
    </row>
    <row r="20" spans="1:12" ht="90" x14ac:dyDescent="0.25">
      <c r="A20" s="7">
        <v>14</v>
      </c>
      <c r="B20" s="11" t="s">
        <v>33</v>
      </c>
      <c r="C20" s="11" t="s">
        <v>48</v>
      </c>
      <c r="D20" s="7" t="s">
        <v>17</v>
      </c>
      <c r="E20" s="7">
        <v>50</v>
      </c>
      <c r="F20" s="27">
        <v>5.49</v>
      </c>
      <c r="G20" s="8">
        <f t="shared" si="0"/>
        <v>274.5</v>
      </c>
      <c r="H20" s="9">
        <v>0.25</v>
      </c>
      <c r="I20" s="8">
        <f t="shared" si="1"/>
        <v>68.625</v>
      </c>
      <c r="J20" s="10">
        <f t="shared" si="2"/>
        <v>343.125</v>
      </c>
      <c r="L20" s="12"/>
    </row>
    <row r="21" spans="1:12" ht="15" customHeight="1" x14ac:dyDescent="0.25">
      <c r="A21" s="24" t="s">
        <v>18</v>
      </c>
      <c r="B21" s="25"/>
      <c r="C21" s="25"/>
      <c r="D21" s="25"/>
      <c r="E21" s="25"/>
      <c r="F21" s="25"/>
      <c r="G21" s="25"/>
      <c r="H21" s="26"/>
      <c r="I21" s="20">
        <f>SUM(G7:G20)</f>
        <v>18649.7</v>
      </c>
      <c r="J21" s="21"/>
      <c r="L21" s="12"/>
    </row>
    <row r="22" spans="1:12" x14ac:dyDescent="0.25">
      <c r="A22" s="17" t="s">
        <v>19</v>
      </c>
      <c r="B22" s="18"/>
      <c r="C22" s="18"/>
      <c r="D22" s="18"/>
      <c r="E22" s="18"/>
      <c r="F22" s="18"/>
      <c r="G22" s="18"/>
      <c r="H22" s="19"/>
      <c r="I22" s="20">
        <f>SUM(I7:I20)</f>
        <v>4662.4250000000002</v>
      </c>
      <c r="J22" s="21"/>
    </row>
    <row r="23" spans="1:12" x14ac:dyDescent="0.25">
      <c r="A23" s="17" t="s">
        <v>20</v>
      </c>
      <c r="B23" s="18"/>
      <c r="C23" s="18"/>
      <c r="D23" s="18"/>
      <c r="E23" s="18"/>
      <c r="F23" s="18"/>
      <c r="G23" s="18"/>
      <c r="H23" s="19"/>
      <c r="I23" s="20">
        <f>SUM(I21+I22)</f>
        <v>23312.125</v>
      </c>
      <c r="J23" s="21"/>
    </row>
  </sheetData>
  <mergeCells count="8">
    <mergeCell ref="A23:H23"/>
    <mergeCell ref="I23:J23"/>
    <mergeCell ref="A4:J4"/>
    <mergeCell ref="A5:J5"/>
    <mergeCell ref="A21:H21"/>
    <mergeCell ref="I21:J21"/>
    <mergeCell ref="A22:H22"/>
    <mergeCell ref="I22:J22"/>
  </mergeCells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Grgurinović</dc:creator>
  <cp:lastModifiedBy>Goran Jurčević</cp:lastModifiedBy>
  <cp:lastPrinted>2025-11-07T08:11:14Z</cp:lastPrinted>
  <dcterms:created xsi:type="dcterms:W3CDTF">2024-10-11T12:07:34Z</dcterms:created>
  <dcterms:modified xsi:type="dcterms:W3CDTF">2025-11-07T08:11:21Z</dcterms:modified>
</cp:coreProperties>
</file>