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M:\Interno\forma - purus\Ponude - tenderi\POSLANI TENDERI\Dom zdravlja Zagreb - Zapad\"/>
    </mc:Choice>
  </mc:AlternateContent>
  <xr:revisionPtr revIDLastSave="0" documentId="13_ncr:1_{3D20ECAF-576D-4BC1-9407-74018AE47522}" xr6:coauthVersionLast="47" xr6:coauthVersionMax="47" xr10:uidLastSave="{00000000-0000-0000-0000-000000000000}"/>
  <bookViews>
    <workbookView xWindow="-120" yWindow="-120" windowWidth="29040" windowHeight="15720" xr2:uid="{46EFC346-640A-4A8F-8118-2620C72B7B33}"/>
  </bookViews>
  <sheets>
    <sheet name="Lis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 i="1" l="1"/>
  <c r="F4" i="1"/>
  <c r="F5" i="1"/>
  <c r="F6" i="1"/>
  <c r="F7" i="1"/>
  <c r="F8" i="1"/>
  <c r="F2" i="1"/>
  <c r="F9" i="1" l="1"/>
  <c r="F10" i="1"/>
  <c r="F11" i="1" s="1"/>
</calcChain>
</file>

<file path=xl/sharedStrings.xml><?xml version="1.0" encoding="utf-8"?>
<sst xmlns="http://schemas.openxmlformats.org/spreadsheetml/2006/main" count="30" uniqueCount="24">
  <si>
    <t>Naziv</t>
  </si>
  <si>
    <r>
      <rPr>
        <b/>
        <sz val="11"/>
        <color rgb="FF000000"/>
        <rFont val="Calibri"/>
        <family val="2"/>
        <charset val="238"/>
      </rPr>
      <t>Ormar za lijekove</t>
    </r>
    <r>
      <rPr>
        <b/>
        <sz val="11"/>
        <color rgb="FF000000"/>
        <rFont val="Calibri"/>
        <family val="2"/>
        <charset val="238"/>
      </rPr>
      <t xml:space="preserve">
</t>
    </r>
    <r>
      <rPr>
        <sz val="11"/>
        <color rgb="FF000000"/>
        <rFont val="Calibri"/>
        <family val="2"/>
        <charset val="238"/>
      </rPr>
      <t>Dimenzije:  v180xš80 cm, dubina max 45 cm
Ormar podijeljen na pola po visini, gornji dio sa drvenom policom i staklenim zaokrenim vratima u aluminijskom okviru, donji dio sa drvenim zaokretnim vratima
Dekor bijeli
Kompletno izveden iz iverala debljine min 19 mm kantirano abs trakom min 2 mm
Jamstveni rok: min 12 mjeseci</t>
    </r>
  </si>
  <si>
    <t>kom</t>
  </si>
  <si>
    <r>
      <rPr>
        <b/>
        <sz val="11"/>
        <color rgb="FF000000"/>
        <rFont val="Calibri"/>
        <family val="2"/>
        <charset val="238"/>
      </rPr>
      <t>Radni stol</t>
    </r>
    <r>
      <rPr>
        <b/>
        <sz val="11"/>
        <color rgb="FF000000"/>
        <rFont val="Calibri"/>
        <family val="2"/>
        <charset val="238"/>
      </rPr>
      <t xml:space="preserve">
</t>
    </r>
    <r>
      <rPr>
        <sz val="11"/>
        <color rgb="FF000000"/>
        <rFont val="Calibri"/>
        <family val="2"/>
        <charset val="238"/>
      </rPr>
      <t xml:space="preserve">Dimenzije: v80xš160 cm, dubina max 80 cm
Drvena ploča izrađena od iverice oplemenjene melaminskom folijom debljine min 25mm, ABS traka min 2mm
Dekor bijeli iveral
Metalna podkonstrukcija (noge min 45x45 mm sa centralnim poveznicama ) plastificirana bojom po izboru Naručitelja 
Jamstveni rok: min 12 mjeseci
</t>
    </r>
  </si>
  <si>
    <r>
      <rPr>
        <b/>
        <sz val="11"/>
        <color rgb="FF000000"/>
        <rFont val="Calibri"/>
        <family val="2"/>
        <charset val="238"/>
      </rPr>
      <t>Pokretni ladičar</t>
    </r>
    <r>
      <rPr>
        <b/>
        <sz val="11"/>
        <color rgb="FF000000"/>
        <rFont val="Calibri"/>
        <family val="2"/>
        <charset val="238"/>
      </rPr>
      <t xml:space="preserve">
</t>
    </r>
    <r>
      <rPr>
        <sz val="11"/>
        <color rgb="FF000000"/>
        <rFont val="Calibri"/>
        <family val="2"/>
        <charset val="238"/>
      </rPr>
      <t xml:space="preserve">Tri ladice ukupne dim 43x55x58(h)cm 
Centralna bravica za zaključavanje
Izrađen od iverala oplemenjen melaminskom folijom debljine min. 18 mm (stropovi i fronte), kantiran ABS trakom
Leđa su izrađena su od iverala debljine min. 18 mm
Dekor bijeli iveral 
Jamstveni rok: min 12 mjeseci
</t>
    </r>
  </si>
  <si>
    <r>
      <rPr>
        <b/>
        <sz val="11"/>
        <color rgb="FF000000"/>
        <rFont val="Calibri"/>
        <family val="2"/>
        <charset val="238"/>
      </rPr>
      <t>Uredska stolica</t>
    </r>
    <r>
      <rPr>
        <b/>
        <sz val="11"/>
        <color rgb="FF000000"/>
        <rFont val="Calibri"/>
        <family val="2"/>
        <charset val="238"/>
      </rPr>
      <t xml:space="preserve">
</t>
    </r>
    <r>
      <rPr>
        <sz val="11"/>
        <color rgb="FF000000"/>
        <rFont val="Calibri"/>
        <family val="2"/>
        <charset val="238"/>
      </rPr>
      <t xml:space="preserve">Sa fiksnim rukonaslonima
Sjedalo izrađeno od crne tkanine, naslon u crnoj mreži
Petokraka metalna kromirana baza  s rotirajućim kotačima, okretna
Mogućnost podešavanja visine sjedala pomoći plinskog podizača
Opterećenje: min 120 kg
Visina sjedala: min 45 cm, dubina sjedala: min 49 cm
Širina stolice (baze) : min 62 cm, širina sjedala: min 47 cm, visina stolice: min 92 cm 
</t>
    </r>
  </si>
  <si>
    <r>
      <t xml:space="preserve">Komoda s policama, dvokrilna
</t>
    </r>
    <r>
      <rPr>
        <sz val="11"/>
        <color rgb="FF000000"/>
        <rFont val="Calibri"/>
        <family val="2"/>
        <charset val="238"/>
      </rPr>
      <t>Dimenzije: v80 x š80 cm, dubina 40 cm</t>
    </r>
    <r>
      <rPr>
        <sz val="11"/>
        <color rgb="FF000000"/>
        <rFont val="Calibri"/>
        <family val="2"/>
        <charset val="238"/>
      </rPr>
      <t xml:space="preserve">
2 do 4 police podesive po visini </t>
    </r>
    <r>
      <rPr>
        <sz val="11"/>
        <color rgb="FF000000"/>
        <rFont val="Calibri"/>
        <family val="2"/>
        <charset val="238"/>
      </rPr>
      <t xml:space="preserve">
Korpusi ormara i fronte u debljini 18mm, polica po sredini u debljini min 18 mm, svi rubovi kantirani ABS rubnom trakom od min 1 mm</t>
    </r>
    <r>
      <rPr>
        <sz val="11"/>
        <color rgb="FF000000"/>
        <rFont val="Calibri"/>
        <family val="2"/>
        <charset val="238"/>
      </rPr>
      <t xml:space="preserve">
Ručkice za fronte od aluminija u sivoj boji </t>
    </r>
    <r>
      <rPr>
        <sz val="11"/>
        <color rgb="FF000000"/>
        <rFont val="Calibri"/>
        <family val="2"/>
        <charset val="238"/>
      </rPr>
      <t xml:space="preserve">
Bravica za zaključavanje</t>
    </r>
    <r>
      <rPr>
        <sz val="11"/>
        <color rgb="FF000000"/>
        <rFont val="Calibri"/>
        <family val="2"/>
        <charset val="238"/>
      </rPr>
      <t xml:space="preserve">
Ublaživači udarca</t>
    </r>
    <r>
      <rPr>
        <sz val="11"/>
        <color rgb="FF000000"/>
        <rFont val="Calibri"/>
        <family val="2"/>
        <charset val="238"/>
      </rPr>
      <t xml:space="preserve">
PVC nogice</t>
    </r>
    <r>
      <rPr>
        <sz val="11"/>
        <color rgb="FF000000"/>
        <rFont val="Calibri"/>
        <family val="2"/>
        <charset val="238"/>
      </rPr>
      <t xml:space="preserve">
Dekor bijeli iveral</t>
    </r>
    <r>
      <rPr>
        <sz val="11"/>
        <color rgb="FF000000"/>
        <rFont val="Calibri"/>
        <family val="2"/>
        <charset val="238"/>
      </rPr>
      <t xml:space="preserve">
Jamstveni rok: min 12 mjeseci</t>
    </r>
    <r>
      <rPr>
        <sz val="11"/>
        <color rgb="FF000000"/>
        <rFont val="Calibri"/>
        <family val="2"/>
        <charset val="238"/>
      </rPr>
      <t xml:space="preserve">
</t>
    </r>
  </si>
  <si>
    <r>
      <t xml:space="preserve">Komoda s policama, dvokrilna
</t>
    </r>
    <r>
      <rPr>
        <sz val="11"/>
        <color rgb="FF000000"/>
        <rFont val="Calibri"/>
        <family val="2"/>
        <charset val="238"/>
      </rPr>
      <t>Dimenzije: v100 x š90 cm, dubina 50 cm</t>
    </r>
    <r>
      <rPr>
        <sz val="11"/>
        <color rgb="FF000000"/>
        <rFont val="Calibri"/>
        <family val="2"/>
        <charset val="238"/>
      </rPr>
      <t xml:space="preserve">
2 do 4 police podesive po visini </t>
    </r>
    <r>
      <rPr>
        <sz val="11"/>
        <color rgb="FF000000"/>
        <rFont val="Calibri"/>
        <family val="2"/>
        <charset val="238"/>
      </rPr>
      <t xml:space="preserve">
Korpusi ormara i fronte u debljini 18mm, police min 18 mm, svi rubovi kantirani ABS rubnom trakom od min 1 mm</t>
    </r>
    <r>
      <rPr>
        <sz val="11"/>
        <color rgb="FF000000"/>
        <rFont val="Calibri"/>
        <family val="2"/>
        <charset val="238"/>
      </rPr>
      <t xml:space="preserve">
Ručkice za fronte od aluminija u sivoj boji </t>
    </r>
    <r>
      <rPr>
        <sz val="11"/>
        <color rgb="FF000000"/>
        <rFont val="Calibri"/>
        <family val="2"/>
        <charset val="238"/>
      </rPr>
      <t xml:space="preserve">
Bravica za zaključavanje</t>
    </r>
    <r>
      <rPr>
        <sz val="11"/>
        <color rgb="FF000000"/>
        <rFont val="Calibri"/>
        <family val="2"/>
        <charset val="238"/>
      </rPr>
      <t xml:space="preserve">
Ublaživači udarca</t>
    </r>
    <r>
      <rPr>
        <sz val="11"/>
        <color rgb="FF000000"/>
        <rFont val="Calibri"/>
        <family val="2"/>
        <charset val="238"/>
      </rPr>
      <t xml:space="preserve">
PVC nogice</t>
    </r>
    <r>
      <rPr>
        <sz val="11"/>
        <color rgb="FF000000"/>
        <rFont val="Calibri"/>
        <family val="2"/>
        <charset val="238"/>
      </rPr>
      <t xml:space="preserve">
Dekor bijeli iveral</t>
    </r>
    <r>
      <rPr>
        <sz val="11"/>
        <color rgb="FF000000"/>
        <rFont val="Calibri"/>
        <family val="2"/>
        <charset val="238"/>
      </rPr>
      <t xml:space="preserve">
Jamstveni rok: min 12 mjeseci</t>
    </r>
    <r>
      <rPr>
        <sz val="11"/>
        <color rgb="FF000000"/>
        <rFont val="Calibri"/>
        <family val="2"/>
        <charset val="238"/>
      </rPr>
      <t xml:space="preserve">
</t>
    </r>
  </si>
  <si>
    <t>1.</t>
  </si>
  <si>
    <t>2.</t>
  </si>
  <si>
    <t>3.</t>
  </si>
  <si>
    <t>4.</t>
  </si>
  <si>
    <t>5.</t>
  </si>
  <si>
    <t>6.</t>
  </si>
  <si>
    <t>7.</t>
  </si>
  <si>
    <t>Redni br.</t>
  </si>
  <si>
    <t>Ukupna cijena u EUR (bez PDV-a)</t>
  </si>
  <si>
    <t>Jedinična cijena  u EUR (bez PDV-a)</t>
  </si>
  <si>
    <t>UKUPNO ( bez PDV-a)</t>
  </si>
  <si>
    <t>IZNOS PDV-a</t>
  </si>
  <si>
    <t>UKUPNO (s PDV-om)</t>
  </si>
  <si>
    <t>Količina</t>
  </si>
  <si>
    <t>Jed. mjere</t>
  </si>
  <si>
    <r>
      <rPr>
        <b/>
        <sz val="11"/>
        <color rgb="FF000000"/>
        <rFont val="Calibri"/>
        <family val="2"/>
        <charset val="238"/>
      </rPr>
      <t>Kartotečni ormar sa 4 ladice</t>
    </r>
    <r>
      <rPr>
        <sz val="11"/>
        <color rgb="FF000000"/>
        <rFont val="Calibri"/>
        <family val="2"/>
        <charset val="238"/>
      </rPr>
      <t xml:space="preserve">
Dimenzije: min v1320 x š410 x d620 mm
Izdržljive metalne izvedbe
Zaključavanje centralnom cilindar bravom
Mehanizam protiv prevrtanja
Ladice s metalnim teleskopskim kliznim vodilicama
Boja: siva
Jamstveni rok: min 12 mjeseci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</si>
</sst>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41A]&quot; &quot;;&quot;-&quot;#,##0.00&quot; &quot;[$€-41A]&quot; &quot;;&quot; -&quot;00&quot; &quot;[$€-41A]&quot; &quot;;&quot; &quot;@&quot; &quot;"/>
  </numFmts>
  <fonts count="2" x14ac:knownFonts="1">
    <font>
      <sz val="11"/>
      <color rgb="FF000000"/>
      <name val="Calibri"/>
      <family val="2"/>
      <charset val="238"/>
    </font>
    <font>
      <b/>
      <sz val="11"/>
      <color rgb="FF000000"/>
      <name val="Calibri"/>
      <family val="2"/>
      <charset val="238"/>
    </font>
  </fonts>
  <fills count="3">
    <fill>
      <patternFill patternType="none"/>
    </fill>
    <fill>
      <patternFill patternType="gray125"/>
    </fill>
    <fill>
      <patternFill patternType="solid">
        <fgColor rgb="FFD0CECE"/>
        <bgColor rgb="FFD0CECE"/>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26">
    <xf numFmtId="0" fontId="0" fillId="0" borderId="0" xfId="0"/>
    <xf numFmtId="164" fontId="0" fillId="0" borderId="0" xfId="0" applyNumberFormat="1" applyAlignment="1">
      <alignment vertical="center" wrapText="1"/>
    </xf>
    <xf numFmtId="164" fontId="0" fillId="0" borderId="0" xfId="0" applyNumberFormat="1" applyAlignment="1">
      <alignment vertical="center"/>
    </xf>
    <xf numFmtId="0" fontId="0" fillId="0" borderId="0" xfId="0" applyAlignment="1">
      <alignment vertical="center"/>
    </xf>
    <xf numFmtId="0" fontId="0" fillId="0" borderId="0" xfId="0" applyAlignment="1">
      <alignment wrapText="1"/>
    </xf>
    <xf numFmtId="0" fontId="0" fillId="0" borderId="1" xfId="0" applyBorder="1" applyAlignment="1">
      <alignment vertical="top" wrapText="1"/>
    </xf>
    <xf numFmtId="0" fontId="0" fillId="0" borderId="1" xfId="0" applyBorder="1" applyAlignment="1">
      <alignment horizontal="center" vertical="center" wrapText="1"/>
    </xf>
    <xf numFmtId="164" fontId="0" fillId="0" borderId="1" xfId="0" applyNumberFormat="1" applyBorder="1" applyAlignment="1">
      <alignment vertical="center"/>
    </xf>
    <xf numFmtId="0" fontId="0" fillId="0" borderId="1" xfId="0" applyBorder="1" applyAlignment="1">
      <alignment horizontal="center" vertical="center"/>
    </xf>
    <xf numFmtId="0" fontId="1" fillId="0" borderId="1" xfId="0" applyFont="1" applyBorder="1" applyAlignment="1">
      <alignment vertical="top" wrapText="1"/>
    </xf>
    <xf numFmtId="0" fontId="0" fillId="0" borderId="2" xfId="0" applyBorder="1"/>
    <xf numFmtId="0" fontId="0" fillId="2" borderId="3" xfId="0" applyFill="1" applyBorder="1"/>
    <xf numFmtId="0" fontId="0" fillId="2" borderId="3" xfId="0" applyFill="1" applyBorder="1" applyAlignment="1">
      <alignment vertical="center"/>
    </xf>
    <xf numFmtId="164" fontId="0" fillId="2" borderId="3" xfId="0" applyNumberFormat="1" applyFill="1" applyBorder="1" applyAlignment="1">
      <alignment vertical="center" wrapText="1"/>
    </xf>
    <xf numFmtId="164" fontId="0" fillId="2" borderId="4" xfId="0" applyNumberFormat="1" applyFill="1" applyBorder="1" applyAlignment="1">
      <alignment vertical="center" wrapText="1"/>
    </xf>
    <xf numFmtId="0" fontId="0" fillId="0" borderId="5" xfId="0" applyBorder="1" applyAlignment="1">
      <alignment vertical="center"/>
    </xf>
    <xf numFmtId="164" fontId="0" fillId="0" borderId="6" xfId="0" applyNumberFormat="1" applyBorder="1" applyAlignment="1">
      <alignment vertical="center"/>
    </xf>
    <xf numFmtId="0" fontId="0" fillId="0" borderId="5" xfId="0" applyBorder="1"/>
    <xf numFmtId="0" fontId="0" fillId="0" borderId="7" xfId="0" applyBorder="1"/>
    <xf numFmtId="164" fontId="0" fillId="0" borderId="8" xfId="0" applyNumberFormat="1" applyBorder="1" applyAlignment="1">
      <alignment vertical="center"/>
    </xf>
    <xf numFmtId="0" fontId="0" fillId="0" borderId="9" xfId="0" applyBorder="1" applyAlignment="1">
      <alignment horizontal="right"/>
    </xf>
    <xf numFmtId="0" fontId="0" fillId="0" borderId="10" xfId="0" applyBorder="1" applyAlignment="1">
      <alignment horizontal="right"/>
    </xf>
    <xf numFmtId="0" fontId="0" fillId="0" borderId="11" xfId="0" applyBorder="1" applyAlignment="1">
      <alignment horizontal="right"/>
    </xf>
    <xf numFmtId="0" fontId="0" fillId="0" borderId="12" xfId="0" applyBorder="1" applyAlignment="1">
      <alignment horizontal="right"/>
    </xf>
    <xf numFmtId="0" fontId="0" fillId="0" borderId="13" xfId="0" applyBorder="1" applyAlignment="1">
      <alignment horizontal="right"/>
    </xf>
    <xf numFmtId="0" fontId="0" fillId="0" borderId="14" xfId="0" applyBorder="1" applyAlignment="1">
      <alignment horizontal="right"/>
    </xf>
  </cellXfs>
  <cellStyles count="1">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EFC0E-3206-4341-B4B7-2E3765DFD1FE}">
  <dimension ref="A1:H11"/>
  <sheetViews>
    <sheetView tabSelected="1" topLeftCell="A7" workbookViewId="0">
      <selection activeCell="E8" sqref="E8"/>
    </sheetView>
  </sheetViews>
  <sheetFormatPr defaultRowHeight="15" x14ac:dyDescent="0.25"/>
  <cols>
    <col min="2" max="2" width="80.5703125" bestFit="1" customWidth="1"/>
    <col min="3" max="3" width="9.85546875" style="3" customWidth="1"/>
    <col min="4" max="4" width="10.5703125" style="3" customWidth="1"/>
    <col min="5" max="5" width="14.7109375" style="2" customWidth="1"/>
    <col min="6" max="6" width="16.5703125" style="2" customWidth="1"/>
    <col min="7" max="7" width="13.5703125" style="2" bestFit="1" customWidth="1"/>
    <col min="8" max="8" width="62.85546875" customWidth="1"/>
    <col min="9" max="9" width="9.140625" customWidth="1"/>
  </cols>
  <sheetData>
    <row r="1" spans="1:8" ht="45" x14ac:dyDescent="0.25">
      <c r="A1" s="10" t="s">
        <v>15</v>
      </c>
      <c r="B1" s="11" t="s">
        <v>0</v>
      </c>
      <c r="C1" s="12" t="s">
        <v>21</v>
      </c>
      <c r="D1" s="12" t="s">
        <v>22</v>
      </c>
      <c r="E1" s="13" t="s">
        <v>17</v>
      </c>
      <c r="F1" s="14" t="s">
        <v>16</v>
      </c>
      <c r="G1" s="1"/>
    </row>
    <row r="2" spans="1:8" ht="105" x14ac:dyDescent="0.25">
      <c r="A2" s="15" t="s">
        <v>8</v>
      </c>
      <c r="B2" s="5" t="s">
        <v>1</v>
      </c>
      <c r="C2" s="6">
        <v>1</v>
      </c>
      <c r="D2" s="6" t="s">
        <v>2</v>
      </c>
      <c r="E2" s="7">
        <v>748</v>
      </c>
      <c r="F2" s="16">
        <f>C2*E2</f>
        <v>748</v>
      </c>
    </row>
    <row r="3" spans="1:8" ht="123" customHeight="1" x14ac:dyDescent="0.25">
      <c r="A3" s="15" t="s">
        <v>9</v>
      </c>
      <c r="B3" s="5" t="s">
        <v>3</v>
      </c>
      <c r="C3" s="8">
        <v>1</v>
      </c>
      <c r="D3" s="8" t="s">
        <v>2</v>
      </c>
      <c r="E3" s="7">
        <v>354</v>
      </c>
      <c r="F3" s="16">
        <f t="shared" ref="F3:F8" si="0">C3*E3</f>
        <v>354</v>
      </c>
    </row>
    <row r="4" spans="1:8" ht="124.5" customHeight="1" x14ac:dyDescent="0.25">
      <c r="A4" s="15" t="s">
        <v>10</v>
      </c>
      <c r="B4" s="5" t="s">
        <v>4</v>
      </c>
      <c r="C4" s="8">
        <v>1</v>
      </c>
      <c r="D4" s="8" t="s">
        <v>2</v>
      </c>
      <c r="E4" s="7">
        <v>255</v>
      </c>
      <c r="F4" s="16">
        <f t="shared" si="0"/>
        <v>255</v>
      </c>
    </row>
    <row r="5" spans="1:8" ht="126" customHeight="1" x14ac:dyDescent="0.25">
      <c r="A5" s="15" t="s">
        <v>11</v>
      </c>
      <c r="B5" s="5" t="s">
        <v>5</v>
      </c>
      <c r="C5" s="8">
        <v>2</v>
      </c>
      <c r="D5" s="8" t="s">
        <v>2</v>
      </c>
      <c r="E5" s="7">
        <v>140</v>
      </c>
      <c r="F5" s="16">
        <f t="shared" si="0"/>
        <v>280</v>
      </c>
    </row>
    <row r="6" spans="1:8" ht="154.5" customHeight="1" x14ac:dyDescent="0.25">
      <c r="A6" s="15" t="s">
        <v>12</v>
      </c>
      <c r="B6" s="9" t="s">
        <v>6</v>
      </c>
      <c r="C6" s="8">
        <v>1</v>
      </c>
      <c r="D6" s="8" t="s">
        <v>2</v>
      </c>
      <c r="E6" s="7">
        <v>305</v>
      </c>
      <c r="F6" s="16">
        <f t="shared" si="0"/>
        <v>305</v>
      </c>
      <c r="H6" s="4"/>
    </row>
    <row r="7" spans="1:8" ht="169.5" customHeight="1" x14ac:dyDescent="0.25">
      <c r="A7" s="15" t="s">
        <v>13</v>
      </c>
      <c r="B7" s="9" t="s">
        <v>7</v>
      </c>
      <c r="C7" s="8">
        <v>1</v>
      </c>
      <c r="D7" s="8" t="s">
        <v>2</v>
      </c>
      <c r="E7" s="7">
        <v>448</v>
      </c>
      <c r="F7" s="16">
        <f t="shared" si="0"/>
        <v>448</v>
      </c>
    </row>
    <row r="8" spans="1:8" ht="130.5" customHeight="1" x14ac:dyDescent="0.25">
      <c r="A8" s="15" t="s">
        <v>14</v>
      </c>
      <c r="B8" s="5" t="s">
        <v>23</v>
      </c>
      <c r="C8" s="8">
        <v>3</v>
      </c>
      <c r="D8" s="8" t="s">
        <v>2</v>
      </c>
      <c r="E8" s="7">
        <v>164</v>
      </c>
      <c r="F8" s="16">
        <f t="shared" si="0"/>
        <v>492</v>
      </c>
    </row>
    <row r="9" spans="1:8" x14ac:dyDescent="0.25">
      <c r="A9" s="17"/>
      <c r="B9" s="20" t="s">
        <v>18</v>
      </c>
      <c r="C9" s="21"/>
      <c r="D9" s="21"/>
      <c r="E9" s="22"/>
      <c r="F9" s="16">
        <f>SUM(F2:F8)</f>
        <v>2882</v>
      </c>
    </row>
    <row r="10" spans="1:8" x14ac:dyDescent="0.25">
      <c r="A10" s="17"/>
      <c r="B10" s="20" t="s">
        <v>19</v>
      </c>
      <c r="C10" s="21"/>
      <c r="D10" s="21"/>
      <c r="E10" s="22"/>
      <c r="F10" s="16">
        <f>F9*0.25</f>
        <v>720.5</v>
      </c>
    </row>
    <row r="11" spans="1:8" ht="15.75" thickBot="1" x14ac:dyDescent="0.3">
      <c r="A11" s="18"/>
      <c r="B11" s="23" t="s">
        <v>20</v>
      </c>
      <c r="C11" s="24"/>
      <c r="D11" s="24"/>
      <c r="E11" s="25"/>
      <c r="F11" s="19">
        <f>SUM(F9:F10)</f>
        <v>3602.5</v>
      </c>
    </row>
  </sheetData>
  <mergeCells count="3">
    <mergeCell ref="B9:E9"/>
    <mergeCell ref="B10:E10"/>
    <mergeCell ref="B11:E11"/>
  </mergeCells>
  <pageMargins left="0.70000000000000007" right="0.70000000000000007" top="0.75" bottom="0.75" header="0.30000000000000004" footer="0.30000000000000004"/>
  <pageSetup paperSize="9" fitToWidth="0"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Maja Butina</dc:creator>
  <cp:lastModifiedBy>Joško Junaković</cp:lastModifiedBy>
  <dcterms:created xsi:type="dcterms:W3CDTF">2025-04-17T11:36:56Z</dcterms:created>
  <dcterms:modified xsi:type="dcterms:W3CDTF">2025-10-08T12:13:41Z</dcterms:modified>
</cp:coreProperties>
</file>